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ADF915D1-0DDF-41A5-827C-C6805BB84C07}" xr6:coauthVersionLast="45" xr6:coauthVersionMax="45" xr10:uidLastSave="{00000000-0000-0000-0000-000000000000}"/>
  <bookViews>
    <workbookView xWindow="-120" yWindow="-120" windowWidth="19440" windowHeight="15000" xr2:uid="{48D7C709-2727-4EF6-BD93-C8836FA74C2C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C16" i="1" s="1"/>
  <c r="B3" i="1"/>
  <c r="B13" i="1" s="1"/>
  <c r="A3" i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<sst xmlns="http://schemas.openxmlformats.org/spreadsheetml/2006/main" count="9" uniqueCount="9">
  <si>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№15 по вул. Ігоря Петрова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</si>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</sst>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30;&#1075;&#1086;&#1088;&#1103;%20&#1055;&#1077;&#1090;&#1088;&#1086;&#1074;&#1072;,%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631.1</v>
          </cell>
        </row>
        <row r="68">
          <cell r="C68">
            <v>37338.799999999996</v>
          </cell>
        </row>
        <row r="69">
          <cell r="C69">
            <v>40878.991666666669</v>
          </cell>
        </row>
        <row r="70">
          <cell r="D70">
            <v>18811.461199999998</v>
          </cell>
          <cell r="E70">
            <v>483.84</v>
          </cell>
          <cell r="F70">
            <v>0</v>
          </cell>
          <cell r="G70">
            <v>2364.71</v>
          </cell>
          <cell r="H70">
            <v>14072.5985</v>
          </cell>
          <cell r="I70">
            <v>5.7133714620473146</v>
          </cell>
          <cell r="J70">
            <v>66.599999999999994</v>
          </cell>
          <cell r="K70">
            <v>58.2</v>
          </cell>
          <cell r="M70">
            <v>1202.4000000000001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2.2039</v>
          </cell>
        </row>
        <row r="52">
          <cell r="A52" t="str">
            <v>2. Обслуговування димових та вентиляційних каналів</v>
          </cell>
          <cell r="B52">
            <v>0.14779999999999999</v>
          </cell>
        </row>
        <row r="58">
          <cell r="A58" t="str">
            <v>3. Поточний ремонт конструктивних елементів тощо</v>
          </cell>
          <cell r="B58">
            <v>1.331</v>
          </cell>
        </row>
        <row r="62">
          <cell r="A62" t="str">
            <v>4. Поточний ремонт внутрішньобудинкових систем</v>
          </cell>
          <cell r="B62">
            <v>0.83740000000000003</v>
          </cell>
        </row>
        <row r="66">
          <cell r="A66" t="str">
            <v>5. Прибирання прибудинкової території</v>
          </cell>
          <cell r="B66">
            <v>1.3157000000000001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3.2000000000000002E-3</v>
          </cell>
        </row>
        <row r="89">
          <cell r="A89" t="str">
            <v>7. Дератизація</v>
          </cell>
          <cell r="B89">
            <v>5.1999999999999998E-3</v>
          </cell>
        </row>
        <row r="95">
          <cell r="A95" t="str">
            <v>8. Дезінсекція</v>
          </cell>
          <cell r="B95">
            <v>7.0000000000000001E-3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7.1199999999999999E-2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95">
          <cell r="B95">
            <v>632.1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D6361-F795-4D05-A166-C9705FB66EA7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2.2039</v>
      </c>
      <c r="C3" s="5">
        <f>[1]управление!D70/[1]управление!C4/[1]управление!O70*1.2</f>
        <v>2.9807417524956419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0.14779999999999999</v>
      </c>
      <c r="C4" s="5">
        <f>[1]управление!E70/[1]управление!C4/[1]управление!O70*1.2</f>
        <v>7.6666138488353658E-2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1.331</v>
      </c>
      <c r="C5" s="5">
        <f>[1]управление!F70/[1]управление!C4/[1]управление!O70*1.2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0.83740000000000003</v>
      </c>
      <c r="C6" s="5">
        <f>[1]управление!G70/[1]управление!C4/[1]управление!O70*1.2</f>
        <v>0.37469656155918235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1.3157000000000001</v>
      </c>
      <c r="C7" s="5">
        <f>[1]управление!H70/[1]управление!C4/[1]управление!O70*1.2</f>
        <v>2.2298524005704325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3.2000000000000002E-3</v>
      </c>
      <c r="C8" s="5">
        <f>[1]управление!I70/[1]управление!C4/[1]управление!O70*1.2</f>
        <v>9.053036701073227E-4</v>
      </c>
    </row>
    <row r="9" spans="1:8" ht="15.75" x14ac:dyDescent="0.25">
      <c r="A9" s="4" t="str">
        <f>[1]план!A89</f>
        <v>7. Дератизація</v>
      </c>
      <c r="B9" s="6">
        <f>[1]план!B89</f>
        <v>5.1999999999999998E-3</v>
      </c>
      <c r="C9" s="5">
        <f>[1]управление!J70/[1]управление!C4/[1]управление!O70*1.2</f>
        <v>1.0553002693709396E-2</v>
      </c>
    </row>
    <row r="10" spans="1:8" ht="15.75" x14ac:dyDescent="0.25">
      <c r="A10" s="4" t="str">
        <f>[1]план!A95</f>
        <v>8. Дезінсекція</v>
      </c>
      <c r="B10" s="6">
        <f>[1]план!B95</f>
        <v>7.0000000000000001E-3</v>
      </c>
      <c r="C10" s="5">
        <f>[1]управление!K70/[1]управление!C4/[1]управление!O70*1.2</f>
        <v>9.2219933449532564E-3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7.1199999999999999E-2</v>
      </c>
      <c r="C11" s="5">
        <f>[1]управление!M70/[1]управление!C4/[1]управление!O70*1.2</f>
        <v>0.19052448106480749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5.9224000000000006</v>
      </c>
      <c r="C13" s="8">
        <f>C3+C4+C5+C6+C7+C8+C9+C10+C11+C12</f>
        <v>5.8731616338871868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[2]зведена!$B$95</f>
        <v>632.1</v>
      </c>
    </row>
    <row r="16" spans="1:8" ht="15.75" x14ac:dyDescent="0.25">
      <c r="A16" s="11" t="s">
        <v>6</v>
      </c>
      <c r="B16" s="11"/>
      <c r="C16" s="12">
        <f>C15*C13*[1]управление!O70</f>
        <v>44549.105625361088</v>
      </c>
    </row>
    <row r="17" spans="1:4" ht="15.75" x14ac:dyDescent="0.25">
      <c r="A17" s="13" t="s">
        <v>7</v>
      </c>
      <c r="B17" s="14"/>
      <c r="C17" s="15">
        <f>[1]управление!C69*1.2</f>
        <v>49054.79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44806.55999999999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2026-04-02T13:29:58Z</dcterms:created>
  <dcterms:modified xsi:type="dcterms:W3CDTF">2026-04-02T13:30:11Z</dcterms:modified>
</cp:coreProperties>
</file>