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<sst xmlns="http://schemas.openxmlformats.org/spreadsheetml/2006/main" count="9" uniqueCount="9">
  <si>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№32 по вул. Героїв-рятувальників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</si>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</sst>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-&#1088;&#1103;&#1090;&#1091;&#1074;&#1072;&#1083;&#1100;&#1085;&#1080;&#1082;&#1110;&#1074;,%203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1517.7</v>
          </cell>
        </row>
        <row r="68">
          <cell r="C68">
            <v>103158.49999999999</v>
          </cell>
        </row>
        <row r="69">
          <cell r="C69">
            <v>84190.083333333328</v>
          </cell>
        </row>
        <row r="70">
          <cell r="D70">
            <v>39799.974599999994</v>
          </cell>
          <cell r="E70">
            <v>1612.8</v>
          </cell>
          <cell r="F70">
            <v>0</v>
          </cell>
          <cell r="G70">
            <v>1695.9740000000002</v>
          </cell>
          <cell r="H70">
            <v>28791.672000000002</v>
          </cell>
          <cell r="I70">
            <v>0</v>
          </cell>
          <cell r="J70">
            <v>38.4</v>
          </cell>
          <cell r="K70">
            <v>52.2</v>
          </cell>
          <cell r="M70">
            <v>14326.199999999999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2.0825999999999998</v>
          </cell>
        </row>
        <row r="52">
          <cell r="A52" t="str">
            <v>2. Обслуговування димових та вентиляційних каналів</v>
          </cell>
          <cell r="B52">
            <v>0.20499999999999999</v>
          </cell>
        </row>
        <row r="58">
          <cell r="A58" t="str">
            <v>3. Поточний ремонт конструктивних елементів тощо</v>
          </cell>
          <cell r="B58">
            <v>1.1859999999999999</v>
          </cell>
        </row>
        <row r="62">
          <cell r="A62" t="str">
            <v>4. Поточний ремонт внутрішньобудинкових систем</v>
          </cell>
          <cell r="B62">
            <v>1.3361000000000001</v>
          </cell>
        </row>
        <row r="66">
          <cell r="A66" t="str">
            <v>5. Прибирання прибудинкової території</v>
          </cell>
          <cell r="B66">
            <v>1.3123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2.2000000000000001E-3</v>
          </cell>
        </row>
        <row r="95">
          <cell r="A95" t="str">
            <v>8. Дезінсекція</v>
          </cell>
          <cell r="B95">
            <v>2.8999999999999998E-3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0.69720000000000004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54">
          <cell r="C54">
            <v>10037.56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63">
          <cell r="G63">
            <v>3339.48</v>
          </cell>
        </row>
      </sheetData>
      <sheetData sheetId="4">
        <row r="183">
          <cell r="B183">
            <v>1515.7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2.0825999999999998</v>
      </c>
      <c r="C3" s="6">
        <f>[1]управление!D70/[1]управление!C4/[1]управление!O70*1.2</f>
        <v>2.6223874678790269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0.20499999999999999</v>
      </c>
      <c r="C4" s="6">
        <f>[1]управление!E70/[1]управление!C4/[1]управление!O70*1.2</f>
        <v>0.10626606048626211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1.1859999999999999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1.3361000000000001</v>
      </c>
      <c r="C6" s="6">
        <f>[1]управление!G70/[1]управление!C4/[1]управление!O70*1.2</f>
        <v>0.11174632667852673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1.3123</v>
      </c>
      <c r="C7" s="6">
        <f>[1]управление!H70/[1]управление!C4/[1]управление!O70*1.2</f>
        <v>1.897059497924491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2.2000000000000001E-3</v>
      </c>
      <c r="C9" s="6">
        <f>[1]управление!J70/[1]управление!C4/[1]управление!O70*1.2</f>
        <v>2.5301442972919543E-3</v>
      </c>
    </row>
    <row r="10" spans="1:8" ht="15.75">
      <c r="A10" s="5" t="str">
        <f>[1]план!A95</f>
        <v>8. Дезінсекція</v>
      </c>
      <c r="B10" s="7">
        <f>[1]план!B95</f>
        <v>2.8999999999999998E-3</v>
      </c>
      <c r="C10" s="6">
        <f>[1]управление!K70/[1]управление!C4/[1]управление!O70*1.2</f>
        <v>3.4394149041312512E-3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0.69720000000000004</v>
      </c>
      <c r="C11" s="6">
        <f>[1]управление!M70/[1]управление!C4/[1]управление!O70*1.2</f>
        <v>0.94394149041312514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6.8269000000000002</v>
      </c>
      <c r="C13" s="9">
        <f>C3+C4+C5+C6+C7+C8+C9+C10+C11+C12</f>
        <v>5.6873704025828546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[2]зведена!$B$183</f>
        <v>1515.7</v>
      </c>
    </row>
    <row r="16" spans="1:8" ht="15.75">
      <c r="A16" s="12" t="s">
        <v>6</v>
      </c>
      <c r="B16" s="12"/>
      <c r="C16" s="13">
        <f>C15*C13*[1]управление!O70</f>
        <v>103444.16783033799</v>
      </c>
    </row>
    <row r="17" spans="1:4" ht="15.75">
      <c r="A17" s="14" t="s">
        <v>7</v>
      </c>
      <c r="B17" s="15"/>
      <c r="C17" s="16">
        <f>[1]управление!C69*1.2</f>
        <v>101028.09999999999</v>
      </c>
      <c r="D17" s="15"/>
    </row>
    <row r="18" spans="1:4" ht="15.75">
      <c r="A18" s="14" t="s">
        <v>8</v>
      </c>
      <c r="B18" s="15"/>
      <c r="C18" s="16">
        <f>[1]управление!C68*1.2</f>
        <v>123790.19999999998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2025-02-25T09:40:05Z</dcterms:created>
  <dcterms:modified xsi:type="dcterms:W3CDTF">2025-02-25T09:40:32Z</dcterms:modified>
</cp:coreProperties>
</file>