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<sst xmlns="http://schemas.openxmlformats.org/spreadsheetml/2006/main" count="9" uniqueCount="9">
  <si>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№2а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</si>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</sst>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2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1472.4</v>
          </cell>
        </row>
        <row r="68">
          <cell r="C68">
            <v>82266.083333333328</v>
          </cell>
        </row>
        <row r="69">
          <cell r="C69">
            <v>68747.083333333328</v>
          </cell>
        </row>
        <row r="70">
          <cell r="D70">
            <v>31992.122899999998</v>
          </cell>
          <cell r="E70">
            <v>1747.2</v>
          </cell>
          <cell r="F70">
            <v>0</v>
          </cell>
          <cell r="G70">
            <v>1267</v>
          </cell>
          <cell r="H70">
            <v>27099.848100000003</v>
          </cell>
          <cell r="I70">
            <v>0</v>
          </cell>
          <cell r="J70">
            <v>372.48</v>
          </cell>
          <cell r="K70">
            <v>506.34</v>
          </cell>
          <cell r="M70">
            <v>2238.6000000000004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1.7533000000000001</v>
          </cell>
        </row>
        <row r="52">
          <cell r="A52" t="str">
            <v>2. Обслуговування димових та вентиляційних каналів</v>
          </cell>
          <cell r="B52">
            <v>0.2288</v>
          </cell>
        </row>
        <row r="58">
          <cell r="A58" t="str">
            <v>3. Поточний ремонт конструктивних елементів тощо</v>
          </cell>
          <cell r="B58">
            <v>1.2223999999999999</v>
          </cell>
        </row>
        <row r="62">
          <cell r="A62" t="str">
            <v>4. Поточний ремонт внутрішньобудинкових систем</v>
          </cell>
          <cell r="B62">
            <v>1.0394000000000001</v>
          </cell>
        </row>
        <row r="66">
          <cell r="A66" t="str">
            <v>5. Прибирання прибудинкової території</v>
          </cell>
          <cell r="B66">
            <v>1.2725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3.5000000000000001E-3</v>
          </cell>
        </row>
        <row r="89">
          <cell r="A89" t="str">
            <v>7. Дератизація</v>
          </cell>
          <cell r="B89">
            <v>2.1399999999999999E-2</v>
          </cell>
        </row>
        <row r="95">
          <cell r="A95" t="str">
            <v>8. Дезінсекція</v>
          </cell>
          <cell r="B95">
            <v>2.8799999999999999E-2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8.5999999999999993E-2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39">
          <cell r="C39">
            <v>8091.05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33">
          <cell r="G33">
            <v>1626.7</v>
          </cell>
        </row>
      </sheetData>
      <sheetData sheetId="4">
        <row r="168">
          <cell r="B168">
            <v>1478.5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1.7533000000000001</v>
      </c>
      <c r="C3" s="6">
        <f>[1]управление!D70/[1]управление!C4/[1]управление!O70*1.2</f>
        <v>2.172787483020918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0.2288</v>
      </c>
      <c r="C4" s="6">
        <f>[1]управление!E70/[1]управление!C4/[1]управление!O70*1.2</f>
        <v>0.11866340668296657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1.2223999999999999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1.0394000000000001</v>
      </c>
      <c r="C6" s="6">
        <f>[1]управление!G70/[1]управление!C4/[1]управление!O70*1.2</f>
        <v>8.6049986416734586E-2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1.2725</v>
      </c>
      <c r="C7" s="6">
        <f>[1]управление!H70/[1]управление!C4/[1]управление!O70*1.2</f>
        <v>1.8405221475142624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2.1399999999999999E-2</v>
      </c>
      <c r="C9" s="6">
        <f>[1]управление!J70/[1]управление!C4/[1]управление!O70*1.2</f>
        <v>2.5297473512632434E-2</v>
      </c>
    </row>
    <row r="10" spans="1:8" ht="15.75">
      <c r="A10" s="5" t="str">
        <f>[1]план!A95</f>
        <v>8. Дезінсекція</v>
      </c>
      <c r="B10" s="7">
        <f>[1]план!B95</f>
        <v>2.8799999999999999E-2</v>
      </c>
      <c r="C10" s="6">
        <f>[1]управление!K70/[1]управление!C4/[1]управление!O70*1.2</f>
        <v>3.4388753056234712E-2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8.5999999999999993E-2</v>
      </c>
      <c r="C11" s="6">
        <f>[1]управление!M70/[1]управление!C4/[1]управление!O70*1.2</f>
        <v>0.15203748981255097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5.6561000000000003</v>
      </c>
      <c r="C13" s="9">
        <f>C3+C4+C5+C6+C7+C8+C9+C10+C11+C12</f>
        <v>4.4297467400163004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[2]зведена!$B$168</f>
        <v>1478.5</v>
      </c>
    </row>
    <row r="16" spans="1:8" ht="15.75">
      <c r="A16" s="12" t="s">
        <v>6</v>
      </c>
      <c r="B16" s="12"/>
      <c r="C16" s="13">
        <f>C15*C13*[1]управление!O70</f>
        <v>78592.566661369201</v>
      </c>
    </row>
    <row r="17" spans="1:4" ht="15.75">
      <c r="A17" s="14" t="s">
        <v>7</v>
      </c>
      <c r="B17" s="15"/>
      <c r="C17" s="16">
        <f>[1]управление!C69*1.2</f>
        <v>82496.499999999985</v>
      </c>
      <c r="D17" s="15"/>
    </row>
    <row r="18" spans="1:4" ht="15.75">
      <c r="A18" s="14" t="s">
        <v>8</v>
      </c>
      <c r="B18" s="15"/>
      <c r="C18" s="16">
        <f>[1]управление!C68*1.2</f>
        <v>98719.299999999988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2025-02-25T09:18:40Z</dcterms:created>
  <dcterms:modified xsi:type="dcterms:W3CDTF">2025-02-25T09:19:14Z</dcterms:modified>
</cp:coreProperties>
</file>