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54143B82-D5E4-4646-A522-79D9455003C4}" xr6:coauthVersionLast="45" xr6:coauthVersionMax="45" xr10:uidLastSave="{00000000-0000-0000-0000-000000000000}"/>
  <bookViews>
    <workbookView xWindow="-120" yWindow="-120" windowWidth="19440" windowHeight="15000" xr2:uid="{7A178F13-2B43-494C-B33D-9031ED908325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<sst xmlns="http://schemas.openxmlformats.org/spreadsheetml/2006/main" count="9" uniqueCount="9">
  <si>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 по бул.Героїв Космосу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</si>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</sst>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0;&#1086;&#1089;&#1084;&#1086;&#1089;&#1091;,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3118.2</v>
          </cell>
        </row>
        <row r="68">
          <cell r="C68">
            <v>181377.77500000002</v>
          </cell>
        </row>
        <row r="69">
          <cell r="C69">
            <v>167282.25</v>
          </cell>
        </row>
        <row r="70">
          <cell r="D70">
            <v>74760.206200000001</v>
          </cell>
          <cell r="E70">
            <v>3628.8</v>
          </cell>
          <cell r="F70">
            <v>0</v>
          </cell>
          <cell r="G70">
            <v>3932.83</v>
          </cell>
          <cell r="H70">
            <v>50768.751299999996</v>
          </cell>
          <cell r="I70">
            <v>28.256829401443305</v>
          </cell>
          <cell r="J70">
            <v>1522.4760000000001</v>
          </cell>
          <cell r="K70">
            <v>1330.452</v>
          </cell>
          <cell r="M70">
            <v>16279.2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1.7704</v>
          </cell>
        </row>
        <row r="52">
          <cell r="A52" t="str">
            <v>2. Обслуговування димових та вентиляційних каналів</v>
          </cell>
          <cell r="B52">
            <v>0.22439999999999999</v>
          </cell>
        </row>
        <row r="58">
          <cell r="A58" t="str">
            <v>3. Поточний ремонт конструктивних елементів тощо</v>
          </cell>
          <cell r="B58">
            <v>1.2314000000000001</v>
          </cell>
        </row>
        <row r="62">
          <cell r="A62" t="str">
            <v>4. Поточний ремонт внутрішньобудинкових систем</v>
          </cell>
          <cell r="B62">
            <v>0.92079999999999995</v>
          </cell>
        </row>
        <row r="66">
          <cell r="A66" t="str">
            <v>5. Прибирання прибудинкової території</v>
          </cell>
          <cell r="B66">
            <v>0.96109999999999995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2.3800000000000002E-2</v>
          </cell>
        </row>
        <row r="95">
          <cell r="A95" t="str">
            <v>8. Дезінсекція</v>
          </cell>
          <cell r="B95">
            <v>3.2199999999999999E-2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0.6341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27">
          <cell r="B127">
            <v>3126.2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5A7F-FEA8-4B22-ADBB-A56C86F92DCD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1.7704</v>
      </c>
      <c r="C3" s="5">
        <f>[1]управление!D70/[1]управление!C4/[1]управление!O70*1.2</f>
        <v>2.3975436533897763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0.22439999999999999</v>
      </c>
      <c r="C4" s="5">
        <f>[1]управление!E70/[1]управление!C4/[1]управление!O70*1.2</f>
        <v>0.1163748316336348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1.2314000000000001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0.92079999999999995</v>
      </c>
      <c r="C6" s="5">
        <f>[1]управление!G70/[1]управление!C4/[1]управление!O70*1.2</f>
        <v>0.12612500801744597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0.96109999999999995</v>
      </c>
      <c r="C7" s="5">
        <f>[1]управление!H70/[1]управление!C4/[1]управление!O70*1.2</f>
        <v>1.6281428805079856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9.0619041118091535E-4</v>
      </c>
    </row>
    <row r="9" spans="1:8" ht="15.75" x14ac:dyDescent="0.25">
      <c r="A9" s="4" t="str">
        <f>[1]план!A89</f>
        <v>7. Дератизація</v>
      </c>
      <c r="B9" s="6">
        <f>[1]план!B89</f>
        <v>2.3800000000000002E-2</v>
      </c>
      <c r="C9" s="5">
        <f>[1]управление!J70/[1]управление!C4/[1]управление!O70*1.2</f>
        <v>4.8825476236290168E-2</v>
      </c>
    </row>
    <row r="10" spans="1:8" ht="15.75" x14ac:dyDescent="0.25">
      <c r="A10" s="4" t="str">
        <f>[1]план!A95</f>
        <v>8. Дезінсекція</v>
      </c>
      <c r="B10" s="6">
        <f>[1]план!B95</f>
        <v>3.2199999999999999E-2</v>
      </c>
      <c r="C10" s="5">
        <f>[1]управление!K70/[1]управление!C4/[1]управление!O70*1.2</f>
        <v>4.2667308062343659E-2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0.6341</v>
      </c>
      <c r="C11" s="5">
        <f>[1]управление!M70/[1]управление!C4/[1]управление!O70*1.2</f>
        <v>0.52207042524533387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5.8007999999999997</v>
      </c>
      <c r="C13" s="8">
        <f>C3+C4+C5+C6+C7+C8+C9+C10+C11+C12</f>
        <v>4.8826557735039913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[2]зведена!$B$127</f>
        <v>3126.2</v>
      </c>
    </row>
    <row r="16" spans="1:8" ht="15.75" x14ac:dyDescent="0.25">
      <c r="A16" s="11" t="s">
        <v>6</v>
      </c>
      <c r="B16" s="11"/>
      <c r="C16" s="12">
        <f>C15*C13*[1]управление!O70</f>
        <v>183169.90174953811</v>
      </c>
    </row>
    <row r="17" spans="1:4" ht="15.75" x14ac:dyDescent="0.25">
      <c r="A17" s="13" t="s">
        <v>7</v>
      </c>
      <c r="B17" s="14"/>
      <c r="C17" s="15">
        <f>[1]управление!C69*1.2</f>
        <v>200738.69999999998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217653.33000000002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2026-04-02T11:14:04Z</dcterms:created>
  <dcterms:modified xsi:type="dcterms:W3CDTF">2026-04-02T11:14:29Z</dcterms:modified>
</cp:coreProperties>
</file>