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EB31396F-E300-4338-8DC1-0A23E522B461}" xr6:coauthVersionLast="45" xr6:coauthVersionMax="45" xr10:uidLastSave="{00000000-0000-0000-0000-000000000000}"/>
  <bookViews>
    <workbookView xWindow="-120" yWindow="-120" windowWidth="19440" windowHeight="15000" xr2:uid="{58300D22-0E9D-4120-8589-45CB32D87E87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<sst xmlns="http://schemas.openxmlformats.org/spreadsheetml/2006/main" count="9" uniqueCount="9">
  <si>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№4 по бул.Героїв Космосу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</si>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</sst>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0;&#1086;&#1089;&#1084;&#1086;&#1089;&#1091;,%2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3136.2</v>
          </cell>
        </row>
        <row r="68">
          <cell r="C68">
            <v>173158.75833333333</v>
          </cell>
        </row>
        <row r="69">
          <cell r="C69">
            <v>149041.97500000001</v>
          </cell>
        </row>
        <row r="70">
          <cell r="D70">
            <v>74760.206200000001</v>
          </cell>
          <cell r="E70">
            <v>3628.8</v>
          </cell>
          <cell r="F70">
            <v>214.73000000000002</v>
          </cell>
          <cell r="G70">
            <v>4035.41</v>
          </cell>
          <cell r="H70">
            <v>50768.751299999996</v>
          </cell>
          <cell r="I70">
            <v>28.356255261406158</v>
          </cell>
          <cell r="J70">
            <v>1462.5360000000001</v>
          </cell>
          <cell r="K70">
            <v>1278.0719999999999</v>
          </cell>
          <cell r="M70">
            <v>7171.2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1.7627999999999999</v>
          </cell>
        </row>
        <row r="52">
          <cell r="A52" t="str">
            <v>2. Обслуговування димових та вентиляційних каналів</v>
          </cell>
          <cell r="B52">
            <v>0.22320000000000001</v>
          </cell>
        </row>
        <row r="58">
          <cell r="A58" t="str">
            <v>3. Поточний ремонт конструктивних елементів тощо</v>
          </cell>
          <cell r="B58">
            <v>1.2243999999999999</v>
          </cell>
        </row>
        <row r="62">
          <cell r="A62" t="str">
            <v>4. Поточний ремонт внутрішньобудинкових систем</v>
          </cell>
          <cell r="B62">
            <v>0.91549999999999998</v>
          </cell>
        </row>
        <row r="66">
          <cell r="A66" t="str">
            <v>5. Прибирання прибудинкової території</v>
          </cell>
          <cell r="B66">
            <v>0.9556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2.2700000000000001E-2</v>
          </cell>
        </row>
        <row r="95">
          <cell r="A95" t="str">
            <v>8. Дезінсекція</v>
          </cell>
          <cell r="B95">
            <v>3.0700000000000002E-2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0.37719999999999998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26">
          <cell r="B126">
            <v>3137.2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2581E-0416-48F8-B9EC-9D6904D8EF24}">
  <dimension ref="A1:H21"/>
  <sheetViews>
    <sheetView tabSelected="1" workbookViewId="0">
      <selection activeCell="C19" sqref="C19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1.7627999999999999</v>
      </c>
      <c r="C3" s="5">
        <f>[1]управление!D70/[1]управление!C4/[1]управление!O70*1.2</f>
        <v>2.3837831196989989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0.22320000000000001</v>
      </c>
      <c r="C4" s="5">
        <f>[1]управление!E70/[1]управление!C4/[1]управление!O70*1.2</f>
        <v>0.11570690644729291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1.2243999999999999</v>
      </c>
      <c r="C5" s="5">
        <f>[1]управление!F70/[1]управление!C4/[1]управление!O70*1.2</f>
        <v>6.8468209935590848E-3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0.91549999999999998</v>
      </c>
      <c r="C6" s="5">
        <f>[1]управление!G70/[1]управление!C4/[1]управление!O70*1.2</f>
        <v>0.12867195969644793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0.9556</v>
      </c>
      <c r="C7" s="5">
        <f>[1]управление!H70/[1]управление!C4/[1]управление!O70*1.2</f>
        <v>1.6187982686053184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9.0415966014304437E-4</v>
      </c>
    </row>
    <row r="9" spans="1:8" ht="15.75" x14ac:dyDescent="0.25">
      <c r="A9" s="4" t="str">
        <f>[1]план!A89</f>
        <v>7. Дератизація</v>
      </c>
      <c r="B9" s="6">
        <f>[1]план!B89</f>
        <v>2.2700000000000001E-2</v>
      </c>
      <c r="C9" s="5">
        <f>[1]управление!J70/[1]управление!C4/[1]управление!O70*1.2</f>
        <v>4.6634015687775025E-2</v>
      </c>
    </row>
    <row r="10" spans="1:8" ht="15.75" x14ac:dyDescent="0.25">
      <c r="A10" s="4" t="str">
        <f>[1]план!A95</f>
        <v>8. Дезінсекція</v>
      </c>
      <c r="B10" s="6">
        <f>[1]план!B95</f>
        <v>3.0700000000000002E-2</v>
      </c>
      <c r="C10" s="5">
        <f>[1]управление!K70/[1]управление!C4/[1]управление!O70*1.2</f>
        <v>4.0752247943370956E-2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0.37719999999999998</v>
      </c>
      <c r="C11" s="5">
        <f>[1]управление!M70/[1]управление!C4/[1]управление!O70*1.2</f>
        <v>0.22865888655060262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5.5147000000000013</v>
      </c>
      <c r="C13" s="8">
        <f>C3+C4+C5+C6+C7+C8+C9+C10+C11+C12</f>
        <v>4.5707563852835094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[2]зведена!$B$126</f>
        <v>3137.2</v>
      </c>
    </row>
    <row r="16" spans="1:8" ht="15.75" x14ac:dyDescent="0.25">
      <c r="A16" s="11" t="s">
        <v>6</v>
      </c>
      <c r="B16" s="11"/>
      <c r="C16" s="12">
        <f>C15*C13*[1]управление!O70</f>
        <v>172072.52318293712</v>
      </c>
    </row>
    <row r="17" spans="1:4" ht="15.75" x14ac:dyDescent="0.25">
      <c r="A17" s="13" t="s">
        <v>7</v>
      </c>
      <c r="B17" s="14"/>
      <c r="C17" s="15">
        <f>[1]управление!C69*1.2</f>
        <v>178850.37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207790.50999999998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2026-04-02T11:13:12Z</dcterms:created>
  <dcterms:modified xsi:type="dcterms:W3CDTF">2026-04-02T11:13:40Z</dcterms:modified>
</cp:coreProperties>
</file>