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<sst xmlns="http://schemas.openxmlformats.org/spreadsheetml/2006/main" count="9" uniqueCount="9">
  <si>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№3б по бул.Героїв Космосу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</si>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</sst>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0;&#1086;&#1089;&#1084;&#1086;&#1089;&#1091;,%203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1569.7</v>
          </cell>
        </row>
        <row r="68">
          <cell r="C68">
            <v>88829</v>
          </cell>
        </row>
        <row r="69">
          <cell r="C69">
            <v>87013.775000000009</v>
          </cell>
        </row>
        <row r="70">
          <cell r="D70">
            <v>34390.047099999996</v>
          </cell>
          <cell r="E70">
            <v>1814.4</v>
          </cell>
          <cell r="F70">
            <v>37685</v>
          </cell>
          <cell r="G70">
            <v>2376</v>
          </cell>
          <cell r="H70">
            <v>21668.175299999999</v>
          </cell>
          <cell r="I70">
            <v>0</v>
          </cell>
          <cell r="J70">
            <v>425.08800000000002</v>
          </cell>
          <cell r="K70">
            <v>577.85400000000004</v>
          </cell>
          <cell r="M70">
            <v>3703.6000000000004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1.8180000000000001</v>
          </cell>
        </row>
        <row r="52">
          <cell r="A52" t="str">
            <v>2. Обслуговування димових та вентиляційних каналів</v>
          </cell>
          <cell r="B52">
            <v>0.223</v>
          </cell>
        </row>
        <row r="58">
          <cell r="A58" t="str">
            <v>3. Поточний ремонт конструктивних елементів тощо</v>
          </cell>
          <cell r="B58">
            <v>1.2232000000000001</v>
          </cell>
        </row>
        <row r="62">
          <cell r="A62" t="str">
            <v>4. Поточний ремонт внутрішньобудинкових систем</v>
          </cell>
          <cell r="B62">
            <v>0.97499999999999998</v>
          </cell>
        </row>
        <row r="66">
          <cell r="A66" t="str">
            <v>5. Прибирання прибудинкової території</v>
          </cell>
          <cell r="B66">
            <v>0.95399999999999996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2.2800000000000001E-2</v>
          </cell>
        </row>
        <row r="95">
          <cell r="A95" t="str">
            <v>8. Дезінсекція</v>
          </cell>
          <cell r="B95">
            <v>3.0800000000000001E-2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0.41839999999999999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41">
          <cell r="C141">
            <v>8709.67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53">
          <cell r="G153">
            <v>2078.7600000000002</v>
          </cell>
        </row>
      </sheetData>
      <sheetData sheetId="4">
        <row r="125">
          <cell r="B125">
            <v>1569.7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3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1.8180000000000001</v>
      </c>
      <c r="C3" s="6">
        <f>[1]управление!D70/[1]управление!C4/[1]управление!O70*1.2</f>
        <v>2.1908674969739437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</v>
      </c>
      <c r="C4" s="6">
        <f>[1]управление!E70/[1]управление!C4/[1]управление!O70*1.2</f>
        <v>0.11558896604446708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1.2232000000000001</v>
      </c>
      <c r="C5" s="6">
        <f>[1]управление!F70/[1]управление!C4/[1]управление!O70*1.2</f>
        <v>2.4007772185767982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0.97499999999999998</v>
      </c>
      <c r="C6" s="6">
        <f>[1]управление!G70/[1]управление!C4/[1]управление!O70*1.2</f>
        <v>0.15136650315346881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0.95399999999999996</v>
      </c>
      <c r="C7" s="6">
        <f>[1]управление!H70/[1]управление!C4/[1]управление!O70*1.2</f>
        <v>1.3804023252850861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2.2800000000000001E-2</v>
      </c>
      <c r="C9" s="6">
        <f>[1]управление!J70/[1]управление!C4/[1]управление!O70*1.2</f>
        <v>2.7080843473275152E-2</v>
      </c>
    </row>
    <row r="10" spans="1:8" ht="15.75">
      <c r="A10" s="5" t="str">
        <f>[1]план!A95</f>
        <v>8. Дезінсекція</v>
      </c>
      <c r="B10" s="7">
        <f>[1]план!B95</f>
        <v>3.0800000000000001E-2</v>
      </c>
      <c r="C10" s="6">
        <f>[1]управление!K70/[1]управление!C4/[1]управление!O70*1.2</f>
        <v>3.6813021596483406E-2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0.41839999999999999</v>
      </c>
      <c r="C11" s="6">
        <f>[1]управление!M70/[1]управление!C4/[1]управление!O70*1.2</f>
        <v>0.23594317385487673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5.6677999999999997</v>
      </c>
      <c r="C13" s="9">
        <f>C3+C4+C5+C6+C7+C8+C9+C10+C11+C12</f>
        <v>6.538839548958399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[2]зведена!$B$125</f>
        <v>1569.7</v>
      </c>
    </row>
    <row r="16" spans="1:8" ht="15.75">
      <c r="A16" s="12" t="s">
        <v>6</v>
      </c>
      <c r="B16" s="12"/>
      <c r="C16" s="13">
        <f>C15*C13*[1]управление!O70</f>
        <v>123168.19727999999</v>
      </c>
    </row>
    <row r="17" spans="1:4" ht="15.75">
      <c r="A17" s="14" t="s">
        <v>7</v>
      </c>
      <c r="B17" s="15"/>
      <c r="C17" s="16">
        <f>[1]управление!C69*1.2</f>
        <v>104416.53000000001</v>
      </c>
      <c r="D17" s="15"/>
    </row>
    <row r="18" spans="1:4" ht="15.75">
      <c r="A18" s="14" t="s">
        <v>8</v>
      </c>
      <c r="B18" s="15"/>
      <c r="C18" s="16">
        <f>[1]управление!C68*1.2</f>
        <v>106594.8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2025-02-24T13:59:26Z</dcterms:created>
  <dcterms:modified xsi:type="dcterms:W3CDTF">2025-02-24T14:00:09Z</dcterms:modified>
</cp:coreProperties>
</file>