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<sst xmlns="http://schemas.openxmlformats.org/spreadsheetml/2006/main" count="9" uniqueCount="9">
  <si>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бул.Героїв Космосу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</si>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</sst>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43;&#1077;&#1088;&#1086;&#1111;&#1074;%20&#1050;&#1086;&#1089;&#1084;&#1086;&#1089;&#1091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4695.83</v>
          </cell>
        </row>
        <row r="68">
          <cell r="C68">
            <v>280471.69166666665</v>
          </cell>
        </row>
        <row r="69">
          <cell r="C69">
            <v>259221.79166666669</v>
          </cell>
        </row>
        <row r="70">
          <cell r="D70">
            <v>102720.96399999999</v>
          </cell>
          <cell r="E70">
            <v>5443.2</v>
          </cell>
          <cell r="F70">
            <v>814.22</v>
          </cell>
          <cell r="G70">
            <v>6207.05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13252.399999999998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1.7656000000000001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0.22359999999999999</v>
          </cell>
        </row>
        <row r="58">
          <cell r="A58" t="str">
            <v>3. Поточний ремонт конструктивних елементів тощо</v>
          </cell>
          <cell r="B58">
            <v>1.2011000000000001</v>
          </cell>
        </row>
        <row r="62">
          <cell r="A62" t="str">
            <v>4. Поточний ремонт внутрішньобудинкових систем</v>
          </cell>
          <cell r="B62">
            <v>1.3807</v>
          </cell>
        </row>
        <row r="66">
          <cell r="A66" t="str">
            <v>5. Прибирання прибудинкової території</v>
          </cell>
          <cell r="B66">
            <v>0.95750000000000002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0.38340000000000002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37">
          <cell r="C137">
            <v>28038.81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21">
          <cell r="B121">
            <v>4696.53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1.7656000000000001</v>
      </c>
      <c r="C3" s="6">
        <f>[1]управление!D70/[1]управление!C4/[1]управление!O70*1.2</f>
        <v>2.1874932440058519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0.22359999999999999</v>
      </c>
      <c r="C4" s="6">
        <f>[1]управление!E70/[1]управление!C4/[1]управление!O70*1.2</f>
        <v>0.11591561023290878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1.2011000000000001</v>
      </c>
      <c r="C5" s="6">
        <f>[1]управление!F70/[1]управление!C4/[1]управление!O70*1.2</f>
        <v>1.7339213727924564E-2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1.3807</v>
      </c>
      <c r="C6" s="6">
        <f>[1]управление!G70/[1]управление!C4/[1]управление!O70*1.2</f>
        <v>0.13218217013818645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0.95750000000000002</v>
      </c>
      <c r="C7" s="6">
        <f>[1]управление!H70/[1]управление!C4/[1]управление!O70*1.2</f>
        <v>1.3843538501180834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2.8040538094436983E-2</v>
      </c>
    </row>
    <row r="10" spans="1:8" ht="15.7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[1]управление!K70/[1]управление!C4/[1]управление!O70*1.2</f>
        <v>3.8117606472125275E-2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0.38340000000000002</v>
      </c>
      <c r="C11" s="6">
        <f>[1]управление!M70/[1]управление!C4/[1]управление!O70*1.2</f>
        <v>0.28221634939936069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5.9700999999999995</v>
      </c>
      <c r="C13" s="9">
        <f>C3+C4+C5+C6+C7+C8+C9+C10+C11+C12</f>
        <v>4.1856585821888777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[2]зведена!$B$121</f>
        <v>4696.53</v>
      </c>
    </row>
    <row r="16" spans="1:8" ht="15.75">
      <c r="A16" s="12" t="s">
        <v>6</v>
      </c>
      <c r="B16" s="12"/>
      <c r="C16" s="13">
        <f>C15*C13*[1]управление!O70</f>
        <v>235896.85321209033</v>
      </c>
    </row>
    <row r="17" spans="1:4" ht="15.75">
      <c r="A17" s="14" t="s">
        <v>7</v>
      </c>
      <c r="B17" s="15"/>
      <c r="C17" s="16">
        <f>[1]управление!C69*1.2</f>
        <v>311066.15000000002</v>
      </c>
      <c r="D17" s="15"/>
    </row>
    <row r="18" spans="1:4" ht="15.75">
      <c r="A18" s="14" t="s">
        <v>8</v>
      </c>
      <c r="B18" s="15"/>
      <c r="C18" s="16">
        <f>[1]управление!C68*1.2</f>
        <v>336566.02999999997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2025-02-24T13:51:06Z</dcterms:created>
  <dcterms:modified xsi:type="dcterms:W3CDTF">2025-02-24T13:51:39Z</dcterms:modified>
</cp:coreProperties>
</file>