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53D19531-3145-4023-8C4D-B0493E6339FF}" xr6:coauthVersionLast="45" xr6:coauthVersionMax="45" xr10:uidLastSave="{00000000-0000-0000-0000-000000000000}"/>
  <bookViews>
    <workbookView xWindow="-120" yWindow="-120" windowWidth="19440" windowHeight="15000" xr2:uid="{114FD057-F1F6-4477-8402-8B8AF9927A22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<sst xmlns="http://schemas.openxmlformats.org/spreadsheetml/2006/main" count="9" uniqueCount="9">
  <si>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№6 по вул. Героїв України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</si>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</sst>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9;&#1082;&#1088;&#1072;&#1111;&#1085;&#1080;,%2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636.79999999999995</v>
          </cell>
        </row>
        <row r="68">
          <cell r="C68">
            <v>40843.80000000001</v>
          </cell>
        </row>
        <row r="69">
          <cell r="C69">
            <v>34464.275000000001</v>
          </cell>
        </row>
        <row r="70">
          <cell r="D70">
            <v>18811.461199999998</v>
          </cell>
          <cell r="E70">
            <v>483.84</v>
          </cell>
          <cell r="F70">
            <v>1095</v>
          </cell>
          <cell r="G70">
            <v>392.61</v>
          </cell>
          <cell r="H70">
            <v>14126.231199999998</v>
          </cell>
          <cell r="I70">
            <v>5.7395837342193392</v>
          </cell>
          <cell r="J70">
            <v>66.599999999999994</v>
          </cell>
          <cell r="K70">
            <v>58.2</v>
          </cell>
          <cell r="M70">
            <v>7581.5999999999995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2.1905000000000001</v>
          </cell>
        </row>
        <row r="52">
          <cell r="A52" t="str">
            <v>2. Обслуговування димових та вентиляційних каналів</v>
          </cell>
          <cell r="B52">
            <v>0.14649999999999999</v>
          </cell>
        </row>
        <row r="58">
          <cell r="A58" t="str">
            <v>3. Поточний ремонт конструктивних елементів тощо</v>
          </cell>
          <cell r="B58">
            <v>1.2248000000000001</v>
          </cell>
        </row>
        <row r="62">
          <cell r="A62" t="str">
            <v>4. Поточний ремонт внутрішньобудинкових систем</v>
          </cell>
          <cell r="B62">
            <v>0.82979999999999998</v>
          </cell>
        </row>
        <row r="66">
          <cell r="A66" t="str">
            <v>5. Прибирання прибудинкової території</v>
          </cell>
          <cell r="B66">
            <v>1.3090999999999999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3.2000000000000002E-3</v>
          </cell>
        </row>
        <row r="89">
          <cell r="A89" t="str">
            <v>7. Дератизація</v>
          </cell>
          <cell r="B89">
            <v>5.0000000000000001E-3</v>
          </cell>
        </row>
        <row r="95">
          <cell r="A95" t="str">
            <v>8. Дезінсекція</v>
          </cell>
          <cell r="B95">
            <v>6.7999999999999996E-3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0.71640000000000004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04">
          <cell r="B104">
            <v>635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34F08-6106-413C-ACCF-EF4DFE784A66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2.1905000000000001</v>
      </c>
      <c r="C3" s="5">
        <f>[1]управление!D70/[1]управление!C4/[1]управление!O70*1.2</f>
        <v>2.9540611180904519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0.14649999999999999</v>
      </c>
      <c r="C4" s="5">
        <f>[1]управление!E70/[1]управление!C4/[1]управление!O70*1.2</f>
        <v>7.597989949748743E-2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1.2248000000000001</v>
      </c>
      <c r="C5" s="5">
        <f>[1]управление!F70/[1]управление!C4/[1]управление!O70*1.2</f>
        <v>0.1719535175879397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0.82979999999999998</v>
      </c>
      <c r="C6" s="5">
        <f>[1]управление!G70/[1]управление!C4/[1]управление!O70*1.2</f>
        <v>6.165358040201005E-2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1.3090999999999999</v>
      </c>
      <c r="C7" s="5">
        <f>[1]управление!H70/[1]управление!C4/[1]управление!O70*1.2</f>
        <v>2.2183152010050251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3.2000000000000002E-3</v>
      </c>
      <c r="C8" s="5">
        <f>[1]управление!I70/[1]управление!C4/[1]управление!O70*1.2</f>
        <v>9.0131654117766007E-4</v>
      </c>
    </row>
    <row r="9" spans="1:8" ht="15.75" x14ac:dyDescent="0.25">
      <c r="A9" s="4" t="str">
        <f>[1]план!A89</f>
        <v>7. Дератизація</v>
      </c>
      <c r="B9" s="6">
        <f>[1]план!B89</f>
        <v>5.0000000000000001E-3</v>
      </c>
      <c r="C9" s="5">
        <f>[1]управление!J70/[1]управление!C4/[1]управление!O70*1.2</f>
        <v>1.0458542713567838E-2</v>
      </c>
    </row>
    <row r="10" spans="1:8" ht="15.75" x14ac:dyDescent="0.25">
      <c r="A10" s="4" t="str">
        <f>[1]план!A95</f>
        <v>8. Дезінсекція</v>
      </c>
      <c r="B10" s="6">
        <f>[1]план!B95</f>
        <v>6.7999999999999996E-3</v>
      </c>
      <c r="C10" s="5">
        <f>[1]управление!K70/[1]управление!C4/[1]управление!O70*1.2</f>
        <v>9.1394472361809049E-3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0.71640000000000004</v>
      </c>
      <c r="C11" s="5">
        <f>[1]управление!M70/[1]управление!C4/[1]управление!O70*1.2</f>
        <v>1.1905778894472361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6.4321000000000002</v>
      </c>
      <c r="C13" s="8">
        <f>C3+C4+C5+C6+C7+C8+C9+C10+C11+C12</f>
        <v>6.6930405125210779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[2]зведена!$B$104</f>
        <v>635</v>
      </c>
    </row>
    <row r="16" spans="1:8" ht="15.75" x14ac:dyDescent="0.25">
      <c r="A16" s="11" t="s">
        <v>6</v>
      </c>
      <c r="B16" s="11"/>
      <c r="C16" s="12">
        <f>C15*C13*[1]управление!O70</f>
        <v>51000.968705410618</v>
      </c>
    </row>
    <row r="17" spans="1:4" ht="15.75" x14ac:dyDescent="0.25">
      <c r="A17" s="13" t="s">
        <v>7</v>
      </c>
      <c r="B17" s="14"/>
      <c r="C17" s="15">
        <f>[1]управление!C69*1.2</f>
        <v>41357.129999999997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49012.560000000012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2026-04-02T12:13:26Z</dcterms:created>
  <dcterms:modified xsi:type="dcterms:W3CDTF">2026-04-02T12:13:45Z</dcterms:modified>
</cp:coreProperties>
</file>