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<sst xmlns="http://schemas.openxmlformats.org/spreadsheetml/2006/main" count="9" uniqueCount="9">
  <si>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№5а по бул. Героїв України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</si>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</sst>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9;&#1082;&#1088;&#1072;&#1111;&#1085;&#1080;,%205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631.4</v>
          </cell>
        </row>
        <row r="68">
          <cell r="C68">
            <v>40863.600000000006</v>
          </cell>
        </row>
        <row r="69">
          <cell r="C69">
            <v>36347.441666666673</v>
          </cell>
        </row>
        <row r="70">
          <cell r="D70">
            <v>17537.316000000003</v>
          </cell>
          <cell r="E70">
            <v>483.84</v>
          </cell>
          <cell r="F70">
            <v>1061.2620000000002</v>
          </cell>
          <cell r="G70">
            <v>33.629999999999995</v>
          </cell>
          <cell r="H70">
            <v>11958.385799999998</v>
          </cell>
          <cell r="I70">
            <v>0</v>
          </cell>
          <cell r="J70">
            <v>38.4</v>
          </cell>
          <cell r="K70">
            <v>52.2</v>
          </cell>
          <cell r="M70">
            <v>6375.4000000000005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2.2029999999999998</v>
          </cell>
        </row>
        <row r="52">
          <cell r="A52" t="str">
            <v>2. Обслуговування димових та вентиляційних каналів</v>
          </cell>
          <cell r="B52">
            <v>0.14779999999999999</v>
          </cell>
        </row>
        <row r="58">
          <cell r="A58" t="str">
            <v>3. Поточний ремонт конструктивних елементів тощо</v>
          </cell>
          <cell r="B58">
            <v>1.2354000000000001</v>
          </cell>
        </row>
        <row r="62">
          <cell r="A62" t="str">
            <v>4. Поточний ремонт внутрішньобудинкових систем</v>
          </cell>
          <cell r="B62">
            <v>0.83689999999999998</v>
          </cell>
        </row>
        <row r="66">
          <cell r="A66" t="str">
            <v>5. Прибирання прибудинкової території</v>
          </cell>
          <cell r="B66">
            <v>1.3098000000000001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4.3E-3</v>
          </cell>
        </row>
        <row r="89">
          <cell r="A89" t="str">
            <v>7. Дератизація</v>
          </cell>
          <cell r="B89">
            <v>5.1999999999999998E-3</v>
          </cell>
        </row>
        <row r="95">
          <cell r="A95" t="str">
            <v>8. Дезінсекція</v>
          </cell>
          <cell r="B95">
            <v>7.0000000000000001E-3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0.72250000000000003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60">
          <cell r="C60">
            <v>4086.36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03">
          <cell r="B103">
            <v>631.4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2.2029999999999998</v>
      </c>
      <c r="C3" s="6">
        <f>[1]управление!D70/[1]управление!C4/[1]управление!O70*1.2</f>
        <v>2.7775286664554959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0.14779999999999999</v>
      </c>
      <c r="C4" s="6">
        <f>[1]управление!E70/[1]управление!C4/[1]управление!O70*1.2</f>
        <v>7.6629711751662971E-2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1.2354000000000001</v>
      </c>
      <c r="C5" s="6">
        <f>[1]управление!F70/[1]управление!C4/[1]управление!O70*1.2</f>
        <v>0.16808077288565099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0.83689999999999998</v>
      </c>
      <c r="C6" s="6">
        <f>[1]управление!G70/[1]управление!C4/[1]управление!O70*1.2</f>
        <v>5.3262591067469106E-3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1.3098000000000001</v>
      </c>
      <c r="C7" s="6">
        <f>[1]управление!H70/[1]управление!C4/[1]управление!O70*1.2</f>
        <v>1.893947703515996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4.3E-3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5.1999999999999998E-3</v>
      </c>
      <c r="C9" s="6">
        <f>[1]управление!J70/[1]управление!C4/[1]управление!O70*1.2</f>
        <v>6.0817231548938866E-3</v>
      </c>
    </row>
    <row r="10" spans="1:8" ht="15.75">
      <c r="A10" s="5" t="str">
        <f>[1]план!A95</f>
        <v>8. Дезінсекція</v>
      </c>
      <c r="B10" s="7">
        <f>[1]план!B95</f>
        <v>7.0000000000000001E-3</v>
      </c>
      <c r="C10" s="6">
        <f>[1]управление!K70/[1]управление!C4/[1]управление!O70*1.2</f>
        <v>8.2673424136838758E-3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0.72250000000000003</v>
      </c>
      <c r="C11" s="6">
        <f>[1]управление!M70/[1]управление!C4/[1]управление!O70*1.2</f>
        <v>1.009724421919544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6.4718999999999998</v>
      </c>
      <c r="C13" s="9">
        <f>C3+C4+C5+C6+C7+C8+C9+C10+C11+C12</f>
        <v>5.9455866012036749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[2]зведена!$B$103</f>
        <v>631.4</v>
      </c>
    </row>
    <row r="16" spans="1:8" ht="15.75">
      <c r="A16" s="12" t="s">
        <v>6</v>
      </c>
      <c r="B16" s="12"/>
      <c r="C16" s="13">
        <f>C15*C13*[1]управление!O70</f>
        <v>45048.520560000004</v>
      </c>
    </row>
    <row r="17" spans="1:4" ht="15.75">
      <c r="A17" s="14" t="s">
        <v>7</v>
      </c>
      <c r="B17" s="15"/>
      <c r="C17" s="16">
        <f>[1]управление!C69*1.2</f>
        <v>43616.930000000008</v>
      </c>
      <c r="D17" s="15"/>
    </row>
    <row r="18" spans="1:4" ht="15.75">
      <c r="A18" s="14" t="s">
        <v>8</v>
      </c>
      <c r="B18" s="15"/>
      <c r="C18" s="16">
        <f>[1]управление!C68*1.2</f>
        <v>49036.320000000007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2025-02-24T14:13:33Z</dcterms:created>
  <dcterms:modified xsi:type="dcterms:W3CDTF">2025-02-24T14:14:36Z</dcterms:modified>
</cp:coreProperties>
</file>