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8FAFA18-A533-428A-AF7F-1744C3D5CCEE}" xr6:coauthVersionLast="45" xr6:coauthVersionMax="45" xr10:uidLastSave="{00000000-0000-0000-0000-000000000000}"/>
  <bookViews>
    <workbookView xWindow="-120" yWindow="-120" windowWidth="19440" windowHeight="15000" xr2:uid="{10742EFB-0B70-453A-A222-7F960CE8BD8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<sst xmlns="http://schemas.openxmlformats.org/spreadsheetml/2006/main" count="9" uniqueCount="9">
  <si>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№27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</si>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</sst>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3774.1</v>
          </cell>
        </row>
        <row r="68">
          <cell r="C68">
            <v>222587.6083333334</v>
          </cell>
        </row>
        <row r="69">
          <cell r="C69">
            <v>211416.17499999999</v>
          </cell>
        </row>
        <row r="70">
          <cell r="D70">
            <v>97214.686900000001</v>
          </cell>
          <cell r="E70">
            <v>4838.3999999999996</v>
          </cell>
          <cell r="F70">
            <v>4702</v>
          </cell>
          <cell r="G70">
            <v>6594.39</v>
          </cell>
          <cell r="H70">
            <v>71786.038100000005</v>
          </cell>
          <cell r="I70">
            <v>34.128378367976985</v>
          </cell>
          <cell r="J70">
            <v>1732.932</v>
          </cell>
          <cell r="K70">
            <v>1514.364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1.8968</v>
          </cell>
        </row>
        <row r="52">
          <cell r="A52" t="str">
            <v>2. Обслуговування димових та вентиляційних каналів</v>
          </cell>
          <cell r="B52">
            <v>0.2472</v>
          </cell>
        </row>
        <row r="58">
          <cell r="A58" t="str">
            <v>3. Поточний ремонт конструктивних елементів тощо</v>
          </cell>
          <cell r="B58">
            <v>1.2082999999999999</v>
          </cell>
        </row>
        <row r="62">
          <cell r="A62" t="str">
            <v>4. Поточний ремонт внутрішньобудинкових систем</v>
          </cell>
          <cell r="B62">
            <v>0.76080000000000003</v>
          </cell>
        </row>
        <row r="66">
          <cell r="A66" t="str">
            <v>5. Прибирання прибудинкової території</v>
          </cell>
          <cell r="B66">
            <v>1.123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2.23E-2</v>
          </cell>
        </row>
        <row r="95">
          <cell r="A95" t="str">
            <v>8. Дезінсекція</v>
          </cell>
          <cell r="B95">
            <v>3.0200000000000001E-2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0.60429999999999995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0">
          <cell r="B120">
            <v>3775.8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3034-7A7C-4AF4-976C-2FC4565396E6}">
  <dimension ref="A1:H21"/>
  <sheetViews>
    <sheetView tabSelected="1" topLeftCell="A4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1.8968</v>
      </c>
      <c r="C3" s="5">
        <f>[1]управление!D70/[1]управление!C4/[1]управление!O70*1.2</f>
        <v>2.5758376010174611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0.2472</v>
      </c>
      <c r="C4" s="5">
        <f>[1]управление!E70/[1]управление!C4/[1]управление!O70*1.2</f>
        <v>0.12820010068625631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1.2082999999999999</v>
      </c>
      <c r="C5" s="5">
        <f>[1]управление!F70/[1]управление!C4/[1]управление!O70*1.2</f>
        <v>0.12458599401181737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0.76080000000000003</v>
      </c>
      <c r="C6" s="5">
        <f>[1]управление!G70/[1]управление!C4/[1]управление!O70*1.2</f>
        <v>0.17472748469833868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</v>
      </c>
      <c r="C7" s="5">
        <f>[1]управление!H70/[1]управление!C4/[1]управление!O70*1.2</f>
        <v>1.9020703770435334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9.0427859272348326E-4</v>
      </c>
    </row>
    <row r="9" spans="1:8" ht="15.75" x14ac:dyDescent="0.25">
      <c r="A9" s="4" t="str">
        <f>[1]план!A89</f>
        <v>7. Дератизація</v>
      </c>
      <c r="B9" s="6">
        <f>[1]план!B89</f>
        <v>2.23E-2</v>
      </c>
      <c r="C9" s="5">
        <f>[1]управление!J70/[1]управление!C4/[1]управление!O70*1.2</f>
        <v>4.5916430407249409E-2</v>
      </c>
    </row>
    <row r="10" spans="1:8" ht="15.75" x14ac:dyDescent="0.25">
      <c r="A10" s="4" t="str">
        <f>[1]план!A95</f>
        <v>8. Дезінсекція</v>
      </c>
      <c r="B10" s="6">
        <f>[1]план!B95</f>
        <v>3.0200000000000001E-2</v>
      </c>
      <c r="C10" s="5">
        <f>[1]управление!K70/[1]управление!C4/[1]управление!O70*1.2</f>
        <v>4.0125168914443184E-2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0.60429999999999995</v>
      </c>
      <c r="C11" s="5">
        <f>[1]управление!M70/[1]управление!C4/[1]управление!O70*1.2</f>
        <v>1.0028033173471822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5.8951000000000011</v>
      </c>
      <c r="C13" s="8">
        <f>C3+C4+C5+C6+C7+C8+C9+C10+C11+C12</f>
        <v>5.9951707527190052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[2]зведена!$B$120</f>
        <v>3775.8</v>
      </c>
    </row>
    <row r="16" spans="1:8" ht="15.75" x14ac:dyDescent="0.25">
      <c r="A16" s="11" t="s">
        <v>6</v>
      </c>
      <c r="B16" s="11"/>
      <c r="C16" s="12">
        <f>C15*C13*[1]управление!O70</f>
        <v>271638.78873739706</v>
      </c>
    </row>
    <row r="17" spans="1:4" ht="15.75" x14ac:dyDescent="0.25">
      <c r="A17" s="13" t="s">
        <v>7</v>
      </c>
      <c r="B17" s="14"/>
      <c r="C17" s="15">
        <f>[1]управление!C69*1.2</f>
        <v>253699.40999999997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267105.13000000006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2026-04-02T12:23:50Z</dcterms:created>
  <dcterms:modified xsi:type="dcterms:W3CDTF">2026-04-02T12:24:07Z</dcterms:modified>
</cp:coreProperties>
</file>