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73C575D-A19A-4F1A-A7C6-FF0A1FF750D1}" xr6:coauthVersionLast="45" xr6:coauthVersionMax="45" xr10:uidLastSave="{00000000-0000-0000-0000-000000000000}"/>
  <bookViews>
    <workbookView xWindow="-120" yWindow="-120" windowWidth="19440" windowHeight="15000" xr2:uid="{5EB867B9-6DE1-4784-8C6D-9F793812CB4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<sst xmlns="http://schemas.openxmlformats.org/spreadsheetml/2006/main" count="9" uniqueCount="9">
  <si>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№23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</si>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</sst>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3780.5</v>
          </cell>
        </row>
        <row r="68">
          <cell r="C68">
            <v>222685.3666666667</v>
          </cell>
        </row>
        <row r="69">
          <cell r="C69">
            <v>208890.94166666668</v>
          </cell>
        </row>
        <row r="70">
          <cell r="D70">
            <v>97214.686900000001</v>
          </cell>
          <cell r="E70">
            <v>4838.3999999999996</v>
          </cell>
          <cell r="F70">
            <v>6408.75</v>
          </cell>
          <cell r="G70">
            <v>2748.12</v>
          </cell>
          <cell r="H70">
            <v>71958.098900000012</v>
          </cell>
          <cell r="I70">
            <v>34.188033883954695</v>
          </cell>
          <cell r="J70">
            <v>1714.9499999999998</v>
          </cell>
          <cell r="K70">
            <v>1498.65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1.8935999999999999</v>
          </cell>
        </row>
        <row r="52">
          <cell r="A52" t="str">
            <v>2. Обслуговування димових та вентиляційних каналів</v>
          </cell>
          <cell r="B52">
            <v>0.24679999999999999</v>
          </cell>
        </row>
        <row r="58">
          <cell r="A58" t="str">
            <v>3. Поточний ремонт конструктивних елементів тощо</v>
          </cell>
          <cell r="B58">
            <v>1.2061999999999999</v>
          </cell>
        </row>
        <row r="62">
          <cell r="A62" t="str">
            <v>4. Поточний ремонт внутрішньобудинкових систем</v>
          </cell>
          <cell r="B62">
            <v>0.75949999999999995</v>
          </cell>
        </row>
        <row r="66">
          <cell r="A66" t="str">
            <v>5. Прибирання прибудинкової території</v>
          </cell>
          <cell r="B66">
            <v>1.1236999999999999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2.2100000000000002E-2</v>
          </cell>
        </row>
        <row r="95">
          <cell r="A95" t="str">
            <v>8. Дезінсекція</v>
          </cell>
          <cell r="B95">
            <v>2.9899999999999999E-2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0.60340000000000005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18">
          <cell r="B118">
            <v>3782.4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F03F-2038-40E5-8736-245818392F58}">
  <dimension ref="A1:H21"/>
  <sheetViews>
    <sheetView tabSelected="1" workbookViewId="0">
      <selection activeCell="A2" sqref="A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1.8935999999999999</v>
      </c>
      <c r="C3" s="5">
        <f>[1]управление!D70/[1]управление!C4/[1]управление!O70*1.2</f>
        <v>2.5714769713000925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0.24679999999999999</v>
      </c>
      <c r="C4" s="5">
        <f>[1]управление!E70/[1]управление!C4/[1]управление!O70*1.2</f>
        <v>0.12798307102235151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1.2061999999999999</v>
      </c>
      <c r="C5" s="5">
        <f>[1]управление!F70/[1]управление!C4/[1]управление!O70*1.2</f>
        <v>0.16952122735087952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0.75949999999999995</v>
      </c>
      <c r="C6" s="5">
        <f>[1]управление!G70/[1]управление!C4/[1]управление!O70*1.2</f>
        <v>7.2691971961380761E-2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1.1236999999999999</v>
      </c>
      <c r="C7" s="5">
        <f>[1]управление!H70/[1]управление!C4/[1]управление!O70*1.2</f>
        <v>1.903401637349557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9.0432572104099166E-4</v>
      </c>
    </row>
    <row r="9" spans="1:8" ht="15.75" x14ac:dyDescent="0.25">
      <c r="A9" s="4" t="str">
        <f>[1]план!A89</f>
        <v>7. Дератизація</v>
      </c>
      <c r="B9" s="6">
        <f>[1]план!B89</f>
        <v>2.2100000000000002E-2</v>
      </c>
      <c r="C9" s="5">
        <f>[1]управление!J70/[1]управление!C4/[1]управление!O70*1.2</f>
        <v>4.5363047215976712E-2</v>
      </c>
    </row>
    <row r="10" spans="1:8" ht="15.75" x14ac:dyDescent="0.25">
      <c r="A10" s="4" t="str">
        <f>[1]план!A95</f>
        <v>8. Дезінсекція</v>
      </c>
      <c r="B10" s="6">
        <f>[1]план!B95</f>
        <v>2.9899999999999999E-2</v>
      </c>
      <c r="C10" s="5">
        <f>[1]управление!K70/[1]управление!C4/[1]управление!O70*1.2</f>
        <v>3.9641581801349024E-2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0.60340000000000005</v>
      </c>
      <c r="C11" s="5">
        <f>[1]управление!M70/[1]управление!C4/[1]управление!O70*1.2</f>
        <v>1.0011056738526651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5.8873999999999986</v>
      </c>
      <c r="C13" s="8">
        <f>C3+C4+C5+C6+C7+C8+C9+C10+C11+C12</f>
        <v>5.9320895075752924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[2]зведена!$B$118</f>
        <v>3782.4</v>
      </c>
    </row>
    <row r="16" spans="1:8" ht="15.75" x14ac:dyDescent="0.25">
      <c r="A16" s="11" t="s">
        <v>6</v>
      </c>
      <c r="B16" s="11"/>
      <c r="C16" s="12">
        <f>C15*C13*[1]управление!O70</f>
        <v>269250.42424143344</v>
      </c>
    </row>
    <row r="17" spans="1:4" ht="15.75" x14ac:dyDescent="0.25">
      <c r="A17" s="13" t="s">
        <v>7</v>
      </c>
      <c r="B17" s="14"/>
      <c r="C17" s="15">
        <f>[1]управление!C69*1.2</f>
        <v>250669.13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267222.44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2026-04-02T12:22:16Z</dcterms:created>
  <dcterms:modified xsi:type="dcterms:W3CDTF">2026-04-02T12:22:38Z</dcterms:modified>
</cp:coreProperties>
</file>