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77B4650-6D11-4720-A7B7-408B8FC97319}" xr6:coauthVersionLast="45" xr6:coauthVersionMax="45" xr10:uidLastSave="{00000000-0000-0000-0000-000000000000}"/>
  <bookViews>
    <workbookView xWindow="-120" yWindow="-120" windowWidth="19440" windowHeight="15000" xr2:uid="{87139235-5AAC-402D-8AA9-1A7FC18B9C22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<sst xmlns="http://schemas.openxmlformats.org/spreadsheetml/2006/main" count="9" uniqueCount="9">
  <si>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№21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</si>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</sst>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3778</v>
          </cell>
        </row>
        <row r="68">
          <cell r="C68">
            <v>222839.50833333342</v>
          </cell>
        </row>
        <row r="69">
          <cell r="C69">
            <v>197398.5</v>
          </cell>
        </row>
        <row r="70">
          <cell r="D70">
            <v>97214.686900000001</v>
          </cell>
          <cell r="E70">
            <v>4838.3999999999996</v>
          </cell>
          <cell r="F70">
            <v>0</v>
          </cell>
          <cell r="G70">
            <v>1266.8899999999999</v>
          </cell>
          <cell r="H70">
            <v>72052.538</v>
          </cell>
          <cell r="I70">
            <v>34.169956454870537</v>
          </cell>
          <cell r="J70">
            <v>1787.5439999999999</v>
          </cell>
          <cell r="K70">
            <v>1562.088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1.8949</v>
          </cell>
        </row>
        <row r="52">
          <cell r="A52" t="str">
            <v>2. Обслуговування димових та вентиляційних каналів</v>
          </cell>
          <cell r="B52">
            <v>0.247</v>
          </cell>
        </row>
        <row r="58">
          <cell r="A58" t="str">
            <v>3. Поточний ремонт конструктивних елементів тощо</v>
          </cell>
          <cell r="B58">
            <v>1.2070000000000001</v>
          </cell>
        </row>
        <row r="62">
          <cell r="A62" t="str">
            <v>4. Поточний ремонт внутрішньобудинкових систем</v>
          </cell>
          <cell r="B62">
            <v>0.76</v>
          </cell>
        </row>
        <row r="66">
          <cell r="A66" t="str">
            <v>5. Прибирання прибудинкової території</v>
          </cell>
          <cell r="B66">
            <v>1.1256999999999999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2.3E-2</v>
          </cell>
        </row>
        <row r="95">
          <cell r="A95" t="str">
            <v>8. Дезінсекція</v>
          </cell>
          <cell r="B95">
            <v>3.1099999999999999E-2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0.60370000000000001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17">
          <cell r="B117">
            <v>3780.4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FF8B-CF00-49E4-B4C8-020F6A87161D}">
  <dimension ref="A1:H21"/>
  <sheetViews>
    <sheetView tabSelected="1" workbookViewId="0">
      <selection activeCell="A2" sqref="A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1.8949</v>
      </c>
      <c r="C3" s="5">
        <f>[1]управление!D70/[1]управление!C4/[1]управление!O70*1.2</f>
        <v>2.5731785839068291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0.247</v>
      </c>
      <c r="C4" s="5">
        <f>[1]управление!E70/[1]управление!C4/[1]управление!O70*1.2</f>
        <v>0.12806776071995762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1.2070000000000001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0.76</v>
      </c>
      <c r="C6" s="5">
        <f>[1]управление!G70/[1]управление!C4/[1]управление!O70*1.2</f>
        <v>3.353335097935415E-2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1.1256999999999999</v>
      </c>
      <c r="C7" s="5">
        <f>[1]управление!H70/[1]управление!C4/[1]управление!O70*1.2</f>
        <v>1.9071608787718368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9.0444564464982878E-4</v>
      </c>
    </row>
    <row r="9" spans="1:8" ht="15.75" x14ac:dyDescent="0.25">
      <c r="A9" s="4" t="str">
        <f>[1]план!A89</f>
        <v>7. Дератизація</v>
      </c>
      <c r="B9" s="6">
        <f>[1]план!B89</f>
        <v>2.3E-2</v>
      </c>
      <c r="C9" s="5">
        <f>[1]управление!J70/[1]управление!C4/[1]управление!O70*1.2</f>
        <v>4.7314557967178393E-2</v>
      </c>
    </row>
    <row r="10" spans="1:8" ht="15.75" x14ac:dyDescent="0.25">
      <c r="A10" s="4" t="str">
        <f>[1]план!A95</f>
        <v>8. Дезінсекція</v>
      </c>
      <c r="B10" s="6">
        <f>[1]план!B95</f>
        <v>3.1099999999999999E-2</v>
      </c>
      <c r="C10" s="5">
        <f>[1]управление!K70/[1]управление!C4/[1]управление!O70*1.2</f>
        <v>4.1346956061408147E-2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0.60370000000000001</v>
      </c>
      <c r="C11" s="5">
        <f>[1]управление!M70/[1]управление!C4/[1]управление!O70*1.2</f>
        <v>1.0017681312863949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5.8946000000000005</v>
      </c>
      <c r="C13" s="8">
        <f>C3+C4+C5+C6+C7+C8+C9+C10+C11+C12</f>
        <v>5.7332746653376088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[2]зведена!$B$117</f>
        <v>3780.4</v>
      </c>
    </row>
    <row r="16" spans="1:8" ht="15.75" x14ac:dyDescent="0.25">
      <c r="A16" s="11" t="s">
        <v>6</v>
      </c>
      <c r="B16" s="11"/>
      <c r="C16" s="12">
        <f>C15*C13*[1]управление!O70</f>
        <v>260088.85853810754</v>
      </c>
    </row>
    <row r="17" spans="1:4" ht="15.75" x14ac:dyDescent="0.25">
      <c r="A17" s="13" t="s">
        <v>7</v>
      </c>
      <c r="B17" s="14"/>
      <c r="C17" s="15">
        <f>[1]управление!C69*1.2</f>
        <v>236878.19999999998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267407.41000000009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2026-04-02T12:21:38Z</dcterms:created>
  <dcterms:modified xsi:type="dcterms:W3CDTF">2026-04-02T12:21:57Z</dcterms:modified>
</cp:coreProperties>
</file>