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CADABD3-1216-4EAB-AEA6-820E09E468EE}" xr6:coauthVersionLast="45" xr6:coauthVersionMax="45" xr10:uidLastSave="{00000000-0000-0000-0000-000000000000}"/>
  <bookViews>
    <workbookView xWindow="-120" yWindow="-120" windowWidth="19440" windowHeight="15000" xr2:uid="{88DFA1A4-AF75-4711-B2D6-BA9BBEBBDF4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<sst xmlns="http://schemas.openxmlformats.org/spreadsheetml/2006/main" count="9" uniqueCount="9">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</sst>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4374.2</v>
          </cell>
        </row>
        <row r="68">
          <cell r="C68">
            <v>824708.2</v>
          </cell>
        </row>
        <row r="69">
          <cell r="C69">
            <v>265079.05000000005</v>
          </cell>
        </row>
        <row r="70">
          <cell r="D70">
            <v>110486.72459999999</v>
          </cell>
          <cell r="E70">
            <v>5443.2</v>
          </cell>
          <cell r="F70">
            <v>13809.74</v>
          </cell>
          <cell r="G70">
            <v>693.81999999999994</v>
          </cell>
          <cell r="H70">
            <v>97452.653599999991</v>
          </cell>
          <cell r="I70">
            <v>39.547991607406765</v>
          </cell>
          <cell r="J70">
            <v>2198.6880000000001</v>
          </cell>
          <cell r="K70">
            <v>1921.376</v>
          </cell>
          <cell r="M70">
            <v>56761.200000000004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1.8682000000000001</v>
          </cell>
        </row>
        <row r="52">
          <cell r="A52" t="str">
            <v>2. Обслуговування димових та вентиляційних каналів</v>
          </cell>
          <cell r="B52">
            <v>0.24</v>
          </cell>
        </row>
        <row r="58">
          <cell r="A58" t="str">
            <v>3. Поточний ремонт конструктивних елементів тощо</v>
          </cell>
          <cell r="B58">
            <v>1.2345999999999999</v>
          </cell>
        </row>
        <row r="62">
          <cell r="A62" t="str">
            <v>4. Поточний ремонт внутрішньобудинкових систем</v>
          </cell>
          <cell r="B62">
            <v>1.4822</v>
          </cell>
        </row>
        <row r="66">
          <cell r="A66" t="str">
            <v>5. Прибирання прибудинкової території</v>
          </cell>
          <cell r="B66">
            <v>1.3150999999999999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2.4500000000000001E-2</v>
          </cell>
        </row>
        <row r="95">
          <cell r="A95" t="str">
            <v>8. Дезінсекція</v>
          </cell>
          <cell r="B95">
            <v>3.3000000000000002E-2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0.80110000000000003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6">
          <cell r="B116">
            <v>4375.3999999999996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553D-EFA6-48DB-B820-01806DEA2C0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1.8682000000000001</v>
      </c>
      <c r="C3" s="5">
        <f>[1]управление!D70/[1]управление!C4/[1]управление!O70*1.2</f>
        <v>2.5258727218691415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</v>
      </c>
      <c r="C4" s="5">
        <f>[1]управление!E70/[1]управление!C4/[1]управление!O70*1.2</f>
        <v>0.12443875451511133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1.2345999999999999</v>
      </c>
      <c r="C5" s="5">
        <f>[1]управление!F70/[1]управление!C4/[1]управление!O70*1.2</f>
        <v>0.31570892963284714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1.4822</v>
      </c>
      <c r="C6" s="5">
        <f>[1]управление!G70/[1]управление!C4/[1]управление!O70*1.2</f>
        <v>1.5861643271912577E-2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1.3150999999999999</v>
      </c>
      <c r="C7" s="5">
        <f>[1]управление!H70/[1]управление!C4/[1]управление!O70*1.2</f>
        <v>2.2278966119518997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9.0411941857726594E-4</v>
      </c>
    </row>
    <row r="9" spans="1:8" ht="15.75" x14ac:dyDescent="0.25">
      <c r="A9" s="4" t="str">
        <f>[1]план!A89</f>
        <v>7. Дератизація</v>
      </c>
      <c r="B9" s="6">
        <f>[1]план!B89</f>
        <v>2.4500000000000001E-2</v>
      </c>
      <c r="C9" s="5">
        <f>[1]управление!J70/[1]управление!C4/[1]управление!O70*1.2</f>
        <v>5.0264917013396734E-2</v>
      </c>
    </row>
    <row r="10" spans="1:8" ht="15.75" x14ac:dyDescent="0.25">
      <c r="A10" s="4" t="str">
        <f>[1]план!A95</f>
        <v>8. Дезінсекція</v>
      </c>
      <c r="B10" s="6">
        <f>[1]план!B95</f>
        <v>3.3000000000000002E-2</v>
      </c>
      <c r="C10" s="5">
        <f>[1]управление!K70/[1]управление!C4/[1]управление!O70*1.2</f>
        <v>4.3925197750445802E-2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0.80110000000000003</v>
      </c>
      <c r="C11" s="5">
        <f>[1]управление!M70/[1]управление!C4/[1]управление!O70*1.2</f>
        <v>1.2976361391797357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7.0015000000000001</v>
      </c>
      <c r="C13" s="8">
        <f>C3+C4+C5+C6+C7+C8+C9+C10+C11+C12</f>
        <v>6.6025090346030693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[2]зведена!$B$116</f>
        <v>4375.3999999999996</v>
      </c>
    </row>
    <row r="16" spans="1:8" ht="15.75" x14ac:dyDescent="0.25">
      <c r="A16" s="11" t="s">
        <v>6</v>
      </c>
      <c r="B16" s="11"/>
      <c r="C16" s="12">
        <f>C15*C13*[1]управление!O70</f>
        <v>346663.41636002721</v>
      </c>
    </row>
    <row r="17" spans="1:4" ht="15.75" x14ac:dyDescent="0.25">
      <c r="A17" s="13" t="s">
        <v>7</v>
      </c>
      <c r="B17" s="14"/>
      <c r="C17" s="15">
        <f>[1]управление!C69*1.2</f>
        <v>318094.86000000004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989649.83999999985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2026-04-02T12:21:02Z</dcterms:created>
  <dcterms:modified xsi:type="dcterms:W3CDTF">2026-04-02T12:21:19Z</dcterms:modified>
</cp:coreProperties>
</file>