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<sst xmlns="http://schemas.openxmlformats.org/spreadsheetml/2006/main" count="9" uniqueCount="9">
  <si>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№19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</si>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</sst>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4375.3</v>
          </cell>
        </row>
        <row r="68">
          <cell r="C68">
            <v>277934.92499999999</v>
          </cell>
        </row>
        <row r="69">
          <cell r="C69">
            <v>263549.77500000002</v>
          </cell>
        </row>
        <row r="70">
          <cell r="D70">
            <v>101613.65030000001</v>
          </cell>
          <cell r="E70">
            <v>5443.2</v>
          </cell>
          <cell r="F70">
            <v>8304.9822000000004</v>
          </cell>
          <cell r="G70">
            <v>1843.3899999999999</v>
          </cell>
          <cell r="H70">
            <v>71189.506899999993</v>
          </cell>
          <cell r="I70">
            <v>0</v>
          </cell>
          <cell r="J70">
            <v>1104.6400000000001</v>
          </cell>
          <cell r="K70">
            <v>1501.62</v>
          </cell>
          <cell r="M70">
            <v>15492.199999999999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1.8677999999999999</v>
          </cell>
        </row>
        <row r="52">
          <cell r="A52" t="str">
            <v>2. Обслуговування димових та вентиляційних каналів</v>
          </cell>
          <cell r="B52">
            <v>0.2399</v>
          </cell>
        </row>
        <row r="58">
          <cell r="A58" t="str">
            <v>3. Поточний ремонт конструктивних елементів тощо</v>
          </cell>
          <cell r="B58">
            <v>1.2342</v>
          </cell>
        </row>
        <row r="62">
          <cell r="A62" t="str">
            <v>4. Поточний ремонт внутрішньобудинкових систем</v>
          </cell>
          <cell r="B62">
            <v>1.4819</v>
          </cell>
        </row>
        <row r="66">
          <cell r="A66" t="str">
            <v>5. Прибирання прибудинкової території</v>
          </cell>
          <cell r="B66">
            <v>1.1254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2.1399999999999999E-2</v>
          </cell>
        </row>
        <row r="95">
          <cell r="A95" t="str">
            <v>8. Дезінсекція</v>
          </cell>
          <cell r="B95">
            <v>2.8799999999999999E-2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0.3553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2">
          <cell r="C12">
            <v>27159.87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42">
          <cell r="G142">
            <v>7603.4500000000007</v>
          </cell>
        </row>
      </sheetData>
      <sheetData sheetId="4">
        <row r="115">
          <cell r="B115">
            <v>4375.3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9" sqref="C19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1.8677999999999999</v>
      </c>
      <c r="C3" s="6">
        <f>[1]управление!D70/[1]управление!C4/[1]управление!O70*1.2</f>
        <v>2.322438468219322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0.2399</v>
      </c>
      <c r="C4" s="6">
        <f>[1]управление!E70/[1]управление!C4/[1]управление!O70*1.2</f>
        <v>0.12440746920211185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1.2342</v>
      </c>
      <c r="C5" s="6">
        <f>[1]управление!F70/[1]управление!C4/[1]управление!O70*1.2</f>
        <v>0.18981514867551938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1.4819</v>
      </c>
      <c r="C6" s="6">
        <f>[1]управление!G70/[1]управление!C4/[1]управление!O70*1.2</f>
        <v>4.2131739537860251E-2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1.1254</v>
      </c>
      <c r="C7" s="6">
        <f>[1]управление!H70/[1]управление!C4/[1]управление!O70*1.2</f>
        <v>1.6270771581377275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2.1399999999999999E-2</v>
      </c>
      <c r="C9" s="6">
        <f>[1]управление!J70/[1]управление!C4/[1]управление!O70*1.2</f>
        <v>2.5247183050305124E-2</v>
      </c>
    </row>
    <row r="10" spans="1:8" ht="15.75">
      <c r="A10" s="5" t="str">
        <f>[1]план!A95</f>
        <v>8. Дезінсекція</v>
      </c>
      <c r="B10" s="7">
        <f>[1]план!B95</f>
        <v>2.8799999999999999E-2</v>
      </c>
      <c r="C10" s="6">
        <f>[1]управление!K70/[1]управление!C4/[1]управление!O70*1.2</f>
        <v>3.4320389459008518E-2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0.3553</v>
      </c>
      <c r="C11" s="6">
        <f>[1]управление!M70/[1]управление!C4/[1]управление!O70*1.2</f>
        <v>0.35408314858409701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6.3574999999999999</v>
      </c>
      <c r="C13" s="9">
        <f>C3+C4+C5+C6+C7+C8+C9+C10+C11+C12</f>
        <v>4.7195207048659515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[2]зведена!$B$115</f>
        <v>4375.3</v>
      </c>
    </row>
    <row r="16" spans="1:8" ht="15.75">
      <c r="A16" s="12" t="s">
        <v>6</v>
      </c>
      <c r="B16" s="12"/>
      <c r="C16" s="13">
        <f>C15*C13*[1]управление!O70</f>
        <v>247791.82727999997</v>
      </c>
    </row>
    <row r="17" spans="1:4" ht="15.75">
      <c r="A17" s="14" t="s">
        <v>7</v>
      </c>
      <c r="B17" s="15"/>
      <c r="C17" s="16">
        <f>[1]управление!C69*1.2</f>
        <v>316259.73000000004</v>
      </c>
      <c r="D17" s="15"/>
    </row>
    <row r="18" spans="1:4" ht="15.75">
      <c r="A18" s="14" t="s">
        <v>8</v>
      </c>
      <c r="B18" s="15"/>
      <c r="C18" s="16">
        <f>[1]управление!C68*1.2</f>
        <v>333521.90999999997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2025-02-24T14:31:11Z</dcterms:created>
  <dcterms:modified xsi:type="dcterms:W3CDTF">2025-02-24T14:31:48Z</dcterms:modified>
</cp:coreProperties>
</file>