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07DFFAB-61C2-4D1B-98A5-18E30ADE163A}" xr6:coauthVersionLast="45" xr6:coauthVersionMax="45" xr10:uidLastSave="{00000000-0000-0000-0000-000000000000}"/>
  <bookViews>
    <workbookView xWindow="-120" yWindow="-120" windowWidth="19440" windowHeight="15000" xr2:uid="{2392C5E5-7967-4A63-9549-1F1DB33959FA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<sst xmlns="http://schemas.openxmlformats.org/spreadsheetml/2006/main" count="9" uniqueCount="9">
  <si>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№19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</si>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</sst>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4375.3</v>
          </cell>
        </row>
        <row r="68">
          <cell r="C68">
            <v>278159.59166666673</v>
          </cell>
        </row>
        <row r="69">
          <cell r="C69">
            <v>257886.85833333331</v>
          </cell>
        </row>
        <row r="70">
          <cell r="D70">
            <v>110411.7117</v>
          </cell>
          <cell r="E70">
            <v>5443.2</v>
          </cell>
          <cell r="F70">
            <v>6671.01</v>
          </cell>
          <cell r="G70">
            <v>24493.95</v>
          </cell>
          <cell r="H70">
            <v>83404.04359999999</v>
          </cell>
          <cell r="I70">
            <v>39.547087735952566</v>
          </cell>
          <cell r="J70">
            <v>1915.8600000000001</v>
          </cell>
          <cell r="K70">
            <v>1674.22</v>
          </cell>
          <cell r="M70">
            <v>15501.599999999999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1.8677999999999999</v>
          </cell>
        </row>
        <row r="52">
          <cell r="A52" t="str">
            <v>2. Обслуговування димових та вентиляційних каналів</v>
          </cell>
          <cell r="B52">
            <v>0.2399</v>
          </cell>
        </row>
        <row r="58">
          <cell r="A58" t="str">
            <v>3. Поточний ремонт конструктивних елементів тощо</v>
          </cell>
          <cell r="B58">
            <v>1.2342</v>
          </cell>
        </row>
        <row r="62">
          <cell r="A62" t="str">
            <v>4. Поточний ремонт внутрішньобудинкових систем</v>
          </cell>
          <cell r="B62">
            <v>1.4819</v>
          </cell>
        </row>
        <row r="66">
          <cell r="A66" t="str">
            <v>5. Прибирання прибудинкової території</v>
          </cell>
          <cell r="B66">
            <v>1.1254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2.1399999999999999E-2</v>
          </cell>
        </row>
        <row r="95">
          <cell r="A95" t="str">
            <v>8. Дезінсекція</v>
          </cell>
          <cell r="B95">
            <v>2.8799999999999999E-2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0.3553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5">
          <cell r="B115">
            <v>4375.3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DAD8-EF33-485E-BB3D-E00D1FEDB0D7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1.8677999999999999</v>
      </c>
      <c r="C3" s="5">
        <f>[1]управление!D70/[1]управление!C4/[1]управление!O70*1.2</f>
        <v>2.5235232258359424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0.2399</v>
      </c>
      <c r="C4" s="5">
        <f>[1]управление!E70/[1]управление!C4/[1]управление!O70*1.2</f>
        <v>0.12440746920211185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1.2342</v>
      </c>
      <c r="C5" s="5">
        <f>[1]управление!F70/[1]управление!C4/[1]управление!O70*1.2</f>
        <v>0.1524697735012456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1.4819</v>
      </c>
      <c r="C6" s="5">
        <f>[1]управление!G70/[1]управление!C4/[1]управление!O70*1.2</f>
        <v>0.55982332640047539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1.1254</v>
      </c>
      <c r="C7" s="5">
        <f>[1]управление!H70/[1]управление!C4/[1]управление!O70*1.2</f>
        <v>1.9062474253194064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2.1399999999999999E-2</v>
      </c>
      <c r="C9" s="5">
        <f>[1]управление!J70/[1]управление!C4/[1]управление!O70*1.2</f>
        <v>4.3788083102872952E-2</v>
      </c>
    </row>
    <row r="10" spans="1:8" ht="15.75" x14ac:dyDescent="0.25">
      <c r="A10" s="4" t="str">
        <f>[1]план!A95</f>
        <v>8. Дезінсекція</v>
      </c>
      <c r="B10" s="6">
        <f>[1]план!B95</f>
        <v>2.8799999999999999E-2</v>
      </c>
      <c r="C10" s="5">
        <f>[1]управление!K70/[1]управление!C4/[1]управление!O70*1.2</f>
        <v>3.8265261810618699E-2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0.3553</v>
      </c>
      <c r="C11" s="5">
        <f>[1]управление!M70/[1]управление!C4/[1]управление!O70*1.2</f>
        <v>0.35429799099490311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6.3574999999999999</v>
      </c>
      <c r="C13" s="8">
        <f>C3+C4+C5+C6+C7+C8+C9+C10+C11+C12</f>
        <v>5.7037264276217838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[2]зведена!$B$115</f>
        <v>4375.3</v>
      </c>
    </row>
    <row r="16" spans="1:8" ht="15.75" x14ac:dyDescent="0.25">
      <c r="A16" s="11" t="s">
        <v>6</v>
      </c>
      <c r="B16" s="11"/>
      <c r="C16" s="12">
        <f>C15*C13*[1]управление!O70</f>
        <v>299466.17086528311</v>
      </c>
    </row>
    <row r="17" spans="1:4" ht="15.75" x14ac:dyDescent="0.25">
      <c r="A17" s="13" t="s">
        <v>7</v>
      </c>
      <c r="B17" s="14"/>
      <c r="C17" s="15">
        <f>[1]управление!C69*1.2</f>
        <v>309464.23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333791.51000000007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2026-04-02T12:20:25Z</cp:lastPrinted>
  <dcterms:created xsi:type="dcterms:W3CDTF">2026-04-02T12:20:20Z</dcterms:created>
  <dcterms:modified xsi:type="dcterms:W3CDTF">2026-04-02T12:20:43Z</dcterms:modified>
</cp:coreProperties>
</file>