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4AB82AFC-5583-48FC-AEAA-FE991DD63C5F}" xr6:coauthVersionLast="45" xr6:coauthVersionMax="45" xr10:uidLastSave="{00000000-0000-0000-0000-000000000000}"/>
  <bookViews>
    <workbookView xWindow="-120" yWindow="-120" windowWidth="19440" windowHeight="15000" xr2:uid="{4C5C6F29-A72E-4829-9B51-D01CF74510D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<sst xmlns="http://schemas.openxmlformats.org/spreadsheetml/2006/main" count="9" uniqueCount="9">
  <si>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№18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</si>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</sst>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4667.4000000000005</v>
          </cell>
        </row>
        <row r="68">
          <cell r="C68">
            <v>310670.89999999997</v>
          </cell>
        </row>
        <row r="69">
          <cell r="C69">
            <v>289671.81666666665</v>
          </cell>
        </row>
        <row r="70">
          <cell r="D70">
            <v>111836.96419999999</v>
          </cell>
          <cell r="E70">
            <v>5443.2</v>
          </cell>
          <cell r="F70">
            <v>96070</v>
          </cell>
          <cell r="G70">
            <v>2643.96</v>
          </cell>
          <cell r="H70">
            <v>102448.46949999999</v>
          </cell>
          <cell r="I70">
            <v>41.843825101094509</v>
          </cell>
          <cell r="J70">
            <v>2059.2719999999999</v>
          </cell>
          <cell r="K70">
            <v>1799.5440000000001</v>
          </cell>
          <cell r="M70">
            <v>56761.200000000004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1.7746</v>
          </cell>
        </row>
        <row r="52">
          <cell r="A52" t="str">
            <v>2. Обслуговування димових та вентиляційних каналів</v>
          </cell>
          <cell r="B52">
            <v>0.22489999999999999</v>
          </cell>
        </row>
        <row r="58">
          <cell r="A58" t="str">
            <v>3. Поточний ремонт конструктивних елементів тощо</v>
          </cell>
          <cell r="B58">
            <v>1.1827000000000001</v>
          </cell>
        </row>
        <row r="62">
          <cell r="A62" t="str">
            <v>4. Поточний ремонт внутрішньобудинкових систем</v>
          </cell>
          <cell r="B62">
            <v>1.3891</v>
          </cell>
        </row>
        <row r="66">
          <cell r="A66" t="str">
            <v>5. Прибирання прибудинкової території</v>
          </cell>
          <cell r="B66">
            <v>1.2959000000000001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2.1499999999999998E-2</v>
          </cell>
        </row>
        <row r="95">
          <cell r="A95" t="str">
            <v>8. Дезінсекція</v>
          </cell>
          <cell r="B95">
            <v>2.9000000000000001E-2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0.74360000000000004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14">
          <cell r="B114">
            <v>4629.4000000000005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46DD-E8C9-4E57-9C2A-EF159107FC4E}">
  <dimension ref="A1:H21"/>
  <sheetViews>
    <sheetView tabSelected="1" workbookViewId="0">
      <selection activeCell="A2" sqref="A2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1.7746</v>
      </c>
      <c r="C3" s="5">
        <f>[1]управление!D70/[1]управление!C4/[1]управление!O70*1.2</f>
        <v>2.3961298410249814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0.22489999999999999</v>
      </c>
      <c r="C4" s="5">
        <f>[1]управление!E70/[1]управление!C4/[1]управление!O70*1.2</f>
        <v>0.11662167373698416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1.1827000000000001</v>
      </c>
      <c r="C5" s="5">
        <f>[1]управление!F70/[1]управление!C4/[1]управление!O70*1.2</f>
        <v>2.0583194069503361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1.3891</v>
      </c>
      <c r="C6" s="5">
        <f>[1]управление!G70/[1]управление!C4/[1]управление!O70*1.2</f>
        <v>5.6647383982517022E-2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1.2959000000000001</v>
      </c>
      <c r="C7" s="5">
        <f>[1]управление!H70/[1]управление!C4/[1]управление!O70*1.2</f>
        <v>2.1949794210909706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8.9651251448546305E-4</v>
      </c>
    </row>
    <row r="9" spans="1:8" ht="15.75" x14ac:dyDescent="0.25">
      <c r="A9" s="4" t="str">
        <f>[1]план!A89</f>
        <v>7. Дератизація</v>
      </c>
      <c r="B9" s="6">
        <f>[1]план!B89</f>
        <v>2.1499999999999998E-2</v>
      </c>
      <c r="C9" s="5">
        <f>[1]управление!J70/[1]управление!C4/[1]управление!O70*1.2</f>
        <v>4.4120323949093709E-2</v>
      </c>
    </row>
    <row r="10" spans="1:8" ht="15.75" x14ac:dyDescent="0.25">
      <c r="A10" s="4" t="str">
        <f>[1]план!A95</f>
        <v>8. Дезінсекція</v>
      </c>
      <c r="B10" s="6">
        <f>[1]план!B95</f>
        <v>2.9000000000000001E-2</v>
      </c>
      <c r="C10" s="5">
        <f>[1]управление!K70/[1]управление!C4/[1]управление!O70*1.2</f>
        <v>3.8555598405964772E-2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0.74360000000000004</v>
      </c>
      <c r="C11" s="5">
        <f>[1]управление!M70/[1]управление!C4/[1]управление!O70*1.2</f>
        <v>1.2161203239490934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6.6638999999999999</v>
      </c>
      <c r="C13" s="8">
        <f>C3+C4+C5+C6+C7+C8+C9+C10+C11+C12</f>
        <v>8.1223904856044253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[2]зведена!$B$114</f>
        <v>4629.4000000000005</v>
      </c>
    </row>
    <row r="16" spans="1:8" ht="15.75" x14ac:dyDescent="0.25">
      <c r="A16" s="11" t="s">
        <v>6</v>
      </c>
      <c r="B16" s="11"/>
      <c r="C16" s="12">
        <f>C15*C13*[1]управление!O70</f>
        <v>451221.53416868555</v>
      </c>
    </row>
    <row r="17" spans="1:4" ht="15.75" x14ac:dyDescent="0.25">
      <c r="A17" s="13" t="s">
        <v>7</v>
      </c>
      <c r="B17" s="14"/>
      <c r="C17" s="15">
        <f>[1]управление!C69*1.2</f>
        <v>347606.18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372805.07999999996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2026-04-02T12:19:45Z</dcterms:created>
  <dcterms:modified xsi:type="dcterms:W3CDTF">2026-04-02T12:20:01Z</dcterms:modified>
</cp:coreProperties>
</file>