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F5B8092-92A8-4749-B757-025138503DA8}" xr6:coauthVersionLast="45" xr6:coauthVersionMax="45" xr10:uidLastSave="{00000000-0000-0000-0000-000000000000}"/>
  <bookViews>
    <workbookView xWindow="-120" yWindow="-120" windowWidth="19440" windowHeight="15000" xr2:uid="{901D185A-6271-497F-A862-EF9F9CA069A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<sst xmlns="http://schemas.openxmlformats.org/spreadsheetml/2006/main" count="9" uniqueCount="9">
  <si>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№17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</si>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</sst>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5737.8</v>
          </cell>
        </row>
        <row r="68">
          <cell r="C68">
            <v>351408.39999999985</v>
          </cell>
        </row>
        <row r="69">
          <cell r="C69">
            <v>332128.63333333342</v>
          </cell>
        </row>
        <row r="70">
          <cell r="D70">
            <v>145949.68839999998</v>
          </cell>
          <cell r="E70">
            <v>7257.6</v>
          </cell>
          <cell r="F70">
            <v>0</v>
          </cell>
          <cell r="G70">
            <v>1834.1100000000001</v>
          </cell>
          <cell r="H70">
            <v>108832.50900000001</v>
          </cell>
          <cell r="I70">
            <v>51.887644700251251</v>
          </cell>
          <cell r="J70">
            <v>2651.79</v>
          </cell>
          <cell r="K70">
            <v>2317.33</v>
          </cell>
          <cell r="M70">
            <v>13057.2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1.8844000000000001</v>
          </cell>
        </row>
        <row r="52">
          <cell r="A52" t="str">
            <v>2. Обслуговування димових та вентиляційних каналів</v>
          </cell>
          <cell r="B52">
            <v>0.24399999999999999</v>
          </cell>
        </row>
        <row r="58">
          <cell r="A58" t="str">
            <v>3. Поточний ремонт конструктивних елементів тощо</v>
          </cell>
          <cell r="B58">
            <v>1.2547999999999999</v>
          </cell>
        </row>
        <row r="62">
          <cell r="A62" t="str">
            <v>4. Поточний ремонт внутрішньобудинкових систем</v>
          </cell>
          <cell r="B62">
            <v>1.4753000000000001</v>
          </cell>
        </row>
        <row r="66">
          <cell r="A66" t="str">
            <v>5. Прибирання прибудинкової території</v>
          </cell>
          <cell r="B66">
            <v>1.1196999999999999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2.5000000000000001E-3</v>
          </cell>
        </row>
        <row r="89">
          <cell r="A89" t="str">
            <v>7. Дератизація</v>
          </cell>
          <cell r="B89">
            <v>2.24E-2</v>
          </cell>
        </row>
        <row r="95">
          <cell r="A95" t="str">
            <v>8. Дезінсекція</v>
          </cell>
          <cell r="B95">
            <v>3.04E-2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8.8700000000000001E-2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3">
          <cell r="B113">
            <v>5740.6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211BB-39C5-4D4E-A5A1-BD4353EEEBF6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1.8844000000000001</v>
      </c>
      <c r="C3" s="5">
        <f>[1]управление!D70/[1]управление!C4/[1]управление!O70*1.2</f>
        <v>2.5436524173027988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0.24399999999999999</v>
      </c>
      <c r="C4" s="5">
        <f>[1]управление!E70/[1]управление!C4/[1]управление!O70*1.2</f>
        <v>0.1264875039213636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1.2547999999999999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1.4753000000000001</v>
      </c>
      <c r="C6" s="5">
        <f>[1]управление!G70/[1]управление!C4/[1]управление!O70*1.2</f>
        <v>3.196538743072258E-2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1.1196999999999999</v>
      </c>
      <c r="C7" s="5">
        <f>[1]управление!H70/[1]управление!C4/[1]управление!O70*1.2</f>
        <v>1.8967637247725606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2.5000000000000001E-3</v>
      </c>
      <c r="C8" s="5">
        <f>[1]управление!I70/[1]управление!C4/[1]управление!O70*1.2</f>
        <v>9.0431253616806524E-4</v>
      </c>
    </row>
    <row r="9" spans="1:8" ht="15.75" x14ac:dyDescent="0.25">
      <c r="A9" s="4" t="str">
        <f>[1]план!A89</f>
        <v>7. Дератизація</v>
      </c>
      <c r="B9" s="6">
        <f>[1]план!B89</f>
        <v>2.24E-2</v>
      </c>
      <c r="C9" s="5">
        <f>[1]управление!J70/[1]управление!C4/[1]управление!O70*1.2</f>
        <v>4.6216145561016407E-2</v>
      </c>
    </row>
    <row r="10" spans="1:8" ht="15.75" x14ac:dyDescent="0.25">
      <c r="A10" s="4" t="str">
        <f>[1]план!A95</f>
        <v>8. Дезінсекція</v>
      </c>
      <c r="B10" s="6">
        <f>[1]план!B95</f>
        <v>3.04E-2</v>
      </c>
      <c r="C10" s="5">
        <f>[1]управление!K70/[1]управление!C4/[1]управление!O70*1.2</f>
        <v>4.0387082156924249E-2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8.8700000000000001E-2</v>
      </c>
      <c r="C11" s="5">
        <f>[1]управление!M70/[1]управление!C4/[1]управление!O70*1.2</f>
        <v>0.2275645717870961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6.1222000000000012</v>
      </c>
      <c r="C13" s="8">
        <f>C3+C4+C5+C6+C7+C8+C9+C10+C11+C12</f>
        <v>4.9139411454686508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[2]зведена!$B$113</f>
        <v>5740.6</v>
      </c>
    </row>
    <row r="16" spans="1:8" ht="15.75" x14ac:dyDescent="0.25">
      <c r="A16" s="11" t="s">
        <v>6</v>
      </c>
      <c r="B16" s="11"/>
      <c r="C16" s="12">
        <f>C15*C13*[1]управление!O70</f>
        <v>338507.64647612808</v>
      </c>
    </row>
    <row r="17" spans="1:4" ht="15.75" x14ac:dyDescent="0.25">
      <c r="A17" s="13" t="s">
        <v>7</v>
      </c>
      <c r="B17" s="14"/>
      <c r="C17" s="15">
        <f>[1]управление!C69*1.2</f>
        <v>398554.3600000001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421690.07999999978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2026-04-03T10:35:36Z</dcterms:created>
  <dcterms:modified xsi:type="dcterms:W3CDTF">2026-04-03T10:35:57Z</dcterms:modified>
</cp:coreProperties>
</file>