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<sst xmlns="http://schemas.openxmlformats.org/spreadsheetml/2006/main" count="9" uniqueCount="9">
  <si>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№16 по бул. Героїв України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</si>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</sst>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43;&#1077;&#1088;&#1086;&#1111;&#1074;%20&#1059;&#1082;&#1088;&#1072;&#1111;&#1085;&#1080;,%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3118.16</v>
          </cell>
        </row>
        <row r="68">
          <cell r="C68">
            <v>203528.40833333335</v>
          </cell>
        </row>
        <row r="69">
          <cell r="C69">
            <v>190783.80833333332</v>
          </cell>
        </row>
        <row r="70">
          <cell r="D70">
            <v>68433.0095</v>
          </cell>
          <cell r="E70">
            <v>3628.8</v>
          </cell>
          <cell r="F70">
            <v>82737.616840000002</v>
          </cell>
          <cell r="G70">
            <v>2273.86</v>
          </cell>
          <cell r="H70">
            <v>59091.229300000014</v>
          </cell>
          <cell r="I70">
            <v>0</v>
          </cell>
          <cell r="J70">
            <v>882.81600000000003</v>
          </cell>
          <cell r="K70">
            <v>1200.078</v>
          </cell>
          <cell r="M70">
            <v>0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1.7704</v>
          </cell>
        </row>
        <row r="52">
          <cell r="A52" t="str">
            <v>2. Обслуговування димових та вентиляційних каналів</v>
          </cell>
          <cell r="B52">
            <v>0.22439999999999999</v>
          </cell>
        </row>
        <row r="58">
          <cell r="A58" t="str">
            <v>3. Поточний ремонт конструктивних елементів тощо</v>
          </cell>
          <cell r="B58">
            <v>1.1545000000000001</v>
          </cell>
        </row>
        <row r="62">
          <cell r="A62" t="str">
            <v>4. Поточний ремонт внутрішньобудинкових систем</v>
          </cell>
          <cell r="B62">
            <v>0.92079999999999995</v>
          </cell>
        </row>
        <row r="66">
          <cell r="A66" t="str">
            <v>5. Прибирання прибудинкової території</v>
          </cell>
          <cell r="B66">
            <v>1.3106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2.5999999999999999E-3</v>
          </cell>
        </row>
        <row r="89">
          <cell r="A89" t="str">
            <v>7. Дератизація</v>
          </cell>
          <cell r="B89">
            <v>2.3900000000000001E-2</v>
          </cell>
        </row>
        <row r="95">
          <cell r="A95" t="str">
            <v>8. Дезінсекція</v>
          </cell>
          <cell r="B95">
            <v>3.2300000000000002E-2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1.0972999999999999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68">
          <cell r="C68">
            <v>19522.14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80">
          <cell r="G80">
            <v>2549.4</v>
          </cell>
        </row>
      </sheetData>
      <sheetData sheetId="4">
        <row r="112">
          <cell r="B112">
            <v>3119.6600000000008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C16" sqref="C16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1.7704</v>
      </c>
      <c r="C3" s="6">
        <f>[1]управление!D70/[1]управление!C4/[1]управление!O70*1.2</f>
        <v>2.1946599757549325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0.22439999999999999</v>
      </c>
      <c r="C4" s="6">
        <f>[1]управление!E70/[1]управление!C4/[1]управление!O70*1.2</f>
        <v>0.11637632449906356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1.1545000000000001</v>
      </c>
      <c r="C5" s="6">
        <f>[1]управление!F70/[1]управление!C4/[1]управление!O70*1.2</f>
        <v>2.6534115260281701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0.92079999999999995</v>
      </c>
      <c r="C6" s="6">
        <f>[1]управление!G70/[1]управление!C4/[1]управление!O70*1.2</f>
        <v>7.292313415604075E-2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1.3106</v>
      </c>
      <c r="C7" s="6">
        <f>[1]управление!H70/[1]управление!C4/[1]управление!O70*1.2</f>
        <v>1.8950672608204844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2.5999999999999999E-3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2.3900000000000001E-2</v>
      </c>
      <c r="C9" s="6">
        <f>[1]управление!J70/[1]управление!C4/[1]управление!O70*1.2</f>
        <v>2.8312081483952076E-2</v>
      </c>
    </row>
    <row r="10" spans="1:8" ht="15.75">
      <c r="A10" s="5" t="str">
        <f>[1]план!A95</f>
        <v>8. Дезінсекція</v>
      </c>
      <c r="B10" s="7">
        <f>[1]план!B95</f>
        <v>3.2300000000000002E-2</v>
      </c>
      <c r="C10" s="6">
        <f>[1]управление!K70/[1]управление!C4/[1]управление!O70*1.2</f>
        <v>3.848673576724735E-2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1.0972999999999999</v>
      </c>
      <c r="C11" s="6">
        <f>[1]управление!M70/[1]управление!C4/[1]управление!O70*1.2</f>
        <v>0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6.5368000000000004</v>
      </c>
      <c r="C13" s="9">
        <f>C3+C4+C5+C6+C7+C8+C9+C10+C11+C12</f>
        <v>6.9992370385098894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[2]зведена!$B$112</f>
        <v>3119.6600000000008</v>
      </c>
    </row>
    <row r="16" spans="1:8" ht="15.75">
      <c r="A16" s="12" t="s">
        <v>6</v>
      </c>
      <c r="B16" s="12"/>
      <c r="C16" s="13">
        <f>C15*C13*[1]управление!O70</f>
        <v>262022.87783469318</v>
      </c>
    </row>
    <row r="17" spans="1:4" ht="15.75">
      <c r="A17" s="14" t="s">
        <v>7</v>
      </c>
      <c r="B17" s="15"/>
      <c r="C17" s="16">
        <f>[1]управление!C69*1.2</f>
        <v>228940.56999999998</v>
      </c>
      <c r="D17" s="15"/>
    </row>
    <row r="18" spans="1:4" ht="15.75">
      <c r="A18" s="14" t="s">
        <v>8</v>
      </c>
      <c r="B18" s="15"/>
      <c r="C18" s="16">
        <f>[1]управление!C68*1.2</f>
        <v>244234.09000000003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2025-02-24T14:28:26Z</dcterms:created>
  <dcterms:modified xsi:type="dcterms:W3CDTF">2025-02-24T14:29:01Z</dcterms:modified>
</cp:coreProperties>
</file>