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89145BD-BFEB-434F-935F-D3FDE3F4314D}" xr6:coauthVersionLast="45" xr6:coauthVersionMax="45" xr10:uidLastSave="{00000000-0000-0000-0000-000000000000}"/>
  <bookViews>
    <workbookView xWindow="-120" yWindow="-120" windowWidth="19440" windowHeight="15000" xr2:uid="{187C425B-99D6-4E80-9FFC-3C798559F71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<sst xmlns="http://schemas.openxmlformats.org/spreadsheetml/2006/main" count="9" uniqueCount="9">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</sst>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3136.2</v>
          </cell>
        </row>
        <row r="68">
          <cell r="C68">
            <v>201088.00000000003</v>
          </cell>
        </row>
        <row r="69">
          <cell r="C69">
            <v>186990.34166666667</v>
          </cell>
        </row>
        <row r="70">
          <cell r="D70">
            <v>74835.219600000011</v>
          </cell>
          <cell r="E70">
            <v>3628.8</v>
          </cell>
          <cell r="F70">
            <v>4.2</v>
          </cell>
          <cell r="G70">
            <v>1776.47</v>
          </cell>
          <cell r="H70">
            <v>53420.689299999998</v>
          </cell>
          <cell r="I70">
            <v>28.376140433398731</v>
          </cell>
          <cell r="J70">
            <v>1438.3380000000002</v>
          </cell>
          <cell r="K70">
            <v>1256.9259999999999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1.7627999999999999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0.22320000000000001</v>
          </cell>
        </row>
        <row r="58">
          <cell r="A58" t="str">
            <v>3. Поточний ремонт конструктивних елементів тощо</v>
          </cell>
          <cell r="B58">
            <v>1.1478999999999999</v>
          </cell>
        </row>
        <row r="62">
          <cell r="A62" t="str">
            <v>4. Поточний ремонт внутрішньобудинкових систем</v>
          </cell>
          <cell r="B62">
            <v>1.4836</v>
          </cell>
        </row>
        <row r="66">
          <cell r="A66" t="str">
            <v>5. Прибирання прибудинкової території</v>
          </cell>
          <cell r="B66">
            <v>1.0055000000000001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2.23E-2</v>
          </cell>
        </row>
        <row r="95">
          <cell r="A95" t="str">
            <v>8. Дезінсекція</v>
          </cell>
          <cell r="B95">
            <v>3.0099999999999998E-2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0.72729999999999995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1">
          <cell r="B111">
            <v>3139.4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8AC0-BDA2-4414-8B78-34F0E31D2088}">
  <dimension ref="A1:H21"/>
  <sheetViews>
    <sheetView tabSelected="1" workbookViewId="0">
      <selection activeCell="C18" sqref="C18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1.7627999999999999</v>
      </c>
      <c r="C3" s="5">
        <f>[1]управление!D70/[1]управление!C4/[1]управление!O70*1.2</f>
        <v>2.3861749760857092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0.22320000000000001</v>
      </c>
      <c r="C4" s="5">
        <f>[1]управление!E70/[1]управление!C4/[1]управление!O70*1.2</f>
        <v>0.11570690644729291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1.1478999999999999</v>
      </c>
      <c r="C5" s="5">
        <f>[1]управление!F70/[1]управление!C4/[1]управление!O70*1.2</f>
        <v>1.3392003061029272E-4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1.4836</v>
      </c>
      <c r="C6" s="5">
        <f>[1]управление!G70/[1]управление!C4/[1]управление!O70*1.2</f>
        <v>5.6644027804349212E-2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1.0055000000000001</v>
      </c>
      <c r="C7" s="5">
        <f>[1]управление!H70/[1]управление!C4/[1]управление!O70*1.2</f>
        <v>1.7033572253045086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9.0479371320064826E-4</v>
      </c>
    </row>
    <row r="9" spans="1:8" ht="15.75" x14ac:dyDescent="0.25">
      <c r="A9" s="4" t="str">
        <f>[1]план!A89</f>
        <v>7. Дератизація</v>
      </c>
      <c r="B9" s="6">
        <f>[1]план!B89</f>
        <v>2.23E-2</v>
      </c>
      <c r="C9" s="5">
        <f>[1]управление!J70/[1]управление!C4/[1]управление!O70*1.2</f>
        <v>4.586244499713029E-2</v>
      </c>
    </row>
    <row r="10" spans="1:8" ht="15.75" x14ac:dyDescent="0.25">
      <c r="A10" s="4" t="str">
        <f>[1]план!A95</f>
        <v>8. Дезінсекція</v>
      </c>
      <c r="B10" s="6">
        <f>[1]план!B95</f>
        <v>3.0099999999999998E-2</v>
      </c>
      <c r="C10" s="5">
        <f>[1]управление!K70/[1]управление!C4/[1]управление!O70*1.2</f>
        <v>4.0077992474969709E-2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0.72729999999999995</v>
      </c>
      <c r="C11" s="5">
        <f>[1]управление!M70/[1]управление!C4/[1]управление!O70*1.2</f>
        <v>1.206772527262292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6.4052999999999995</v>
      </c>
      <c r="C13" s="8">
        <f>C3+C4+C5+C6+C7+C8+C9+C10+C11+C12</f>
        <v>5.5556348141200633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[2]зведена!$B$111</f>
        <v>3139.4</v>
      </c>
    </row>
    <row r="16" spans="1:8" ht="15.75" x14ac:dyDescent="0.25">
      <c r="A16" s="11" t="s">
        <v>6</v>
      </c>
      <c r="B16" s="11"/>
      <c r="C16" s="12">
        <f>C15*C13*[1]управление!O70</f>
        <v>209296.31922538232</v>
      </c>
    </row>
    <row r="17" spans="1:4" ht="15.75" x14ac:dyDescent="0.25">
      <c r="A17" s="13" t="s">
        <v>7</v>
      </c>
      <c r="B17" s="14"/>
      <c r="C17" s="15">
        <f>[1]управление!C69*1.2</f>
        <v>224388.41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241305.60000000003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2026-04-02T12:17:43Z</dcterms:created>
  <dcterms:modified xsi:type="dcterms:W3CDTF">2026-04-02T12:17:59Z</dcterms:modified>
</cp:coreProperties>
</file>