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<sst xmlns="http://schemas.openxmlformats.org/spreadsheetml/2006/main" count="9" uniqueCount="9">
  <si>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 по бул. Героїв України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</si>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</sst>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%20&#1059;&#1082;&#1088;&#1072;&#1111;&#1085;&#1080;,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639.6</v>
          </cell>
        </row>
        <row r="68">
          <cell r="C68">
            <v>35160.000000000007</v>
          </cell>
        </row>
        <row r="69">
          <cell r="C69">
            <v>30389.533333333333</v>
          </cell>
        </row>
        <row r="70">
          <cell r="D70">
            <v>17563.692999999999</v>
          </cell>
          <cell r="E70">
            <v>483.84</v>
          </cell>
          <cell r="F70">
            <v>1966.5500000000002</v>
          </cell>
          <cell r="G70">
            <v>266.61</v>
          </cell>
          <cell r="H70">
            <v>12039.7655</v>
          </cell>
          <cell r="I70">
            <v>0</v>
          </cell>
          <cell r="J70">
            <v>406.78399999999999</v>
          </cell>
          <cell r="K70">
            <v>552.97199999999998</v>
          </cell>
          <cell r="M70">
            <v>9019.4000000000015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2.1808999999999998</v>
          </cell>
        </row>
        <row r="52">
          <cell r="A52" t="str">
            <v>2. Обслуговування димових та вентиляційних каналів</v>
          </cell>
          <cell r="B52">
            <v>0.1459</v>
          </cell>
        </row>
        <row r="58">
          <cell r="A58" t="str">
            <v>3. Поточний ремонт конструктивних елементів тощо</v>
          </cell>
          <cell r="B58">
            <v>1.3132999999999999</v>
          </cell>
        </row>
        <row r="62">
          <cell r="A62" t="str">
            <v>4. Поточний ремонт внутрішньобудинкових систем</v>
          </cell>
          <cell r="B62">
            <v>0.82620000000000005</v>
          </cell>
        </row>
        <row r="66">
          <cell r="A66" t="str">
            <v>5. Прибирання прибудинкової території</v>
          </cell>
          <cell r="B66">
            <v>1.3008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4.1999999999999997E-3</v>
          </cell>
        </row>
        <row r="89">
          <cell r="A89" t="str">
            <v>7. Дератизація</v>
          </cell>
          <cell r="B89">
            <v>5.3600000000000002E-2</v>
          </cell>
        </row>
        <row r="95">
          <cell r="A95" t="str">
            <v>8. Дезінсекція</v>
          </cell>
          <cell r="B95">
            <v>7.2599999999999998E-2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1.4741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55">
          <cell r="C55">
            <v>2547.63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70">
          <cell r="G70">
            <v>2059.44</v>
          </cell>
        </row>
      </sheetData>
      <sheetData sheetId="4">
        <row r="98">
          <cell r="B98">
            <v>641.80000000000007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2.1808999999999998</v>
      </c>
      <c r="C3" s="6">
        <f>[1]управление!D70/[1]управление!C4/[1]управление!O70*1.2</f>
        <v>2.7460433083176983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0.1459</v>
      </c>
      <c r="C4" s="6">
        <f>[1]управление!E70/[1]управление!C4/[1]управление!O70*1.2</f>
        <v>7.564727954971856E-2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1.3132999999999999</v>
      </c>
      <c r="C5" s="6">
        <f>[1]управление!F70/[1]управление!C4/[1]управление!O70*1.2</f>
        <v>0.30746560350218888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0.82620000000000005</v>
      </c>
      <c r="C6" s="6">
        <f>[1]управление!G70/[1]управление!C4/[1]управление!O70*1.2</f>
        <v>4.168386491557223E-2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1.3008</v>
      </c>
      <c r="C7" s="6">
        <f>[1]управление!H70/[1]управление!C4/[1]управление!O70*1.2</f>
        <v>1.8823898530331453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4.1999999999999997E-3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5.3600000000000002E-2</v>
      </c>
      <c r="C9" s="6">
        <f>[1]управление!J70/[1]управление!C4/[1]управление!O70*1.2</f>
        <v>6.359974984365227E-2</v>
      </c>
    </row>
    <row r="10" spans="1:8" ht="15.75">
      <c r="A10" s="5" t="str">
        <f>[1]план!A95</f>
        <v>8. Дезінсекція</v>
      </c>
      <c r="B10" s="7">
        <f>[1]план!B95</f>
        <v>7.2599999999999998E-2</v>
      </c>
      <c r="C10" s="6">
        <f>[1]управление!K70/[1]управление!C4/[1]управление!O70*1.2</f>
        <v>8.6455909943714812E-2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1.4741</v>
      </c>
      <c r="C11" s="6">
        <f>[1]управление!M70/[1]управление!C4/[1]управление!O70*1.2</f>
        <v>1.4101626016260165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7.3716000000000008</v>
      </c>
      <c r="C13" s="9">
        <f>C3+C4+C5+C6+C7+C8+C9+C10+C11+C12</f>
        <v>6.613448170731707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[2]зведена!$B$98</f>
        <v>641.80000000000007</v>
      </c>
    </row>
    <row r="16" spans="1:8" ht="15.75">
      <c r="A16" s="12" t="s">
        <v>6</v>
      </c>
      <c r="B16" s="12"/>
      <c r="C16" s="13">
        <f>C15*C13*[1]управление!O70</f>
        <v>50934.132431707316</v>
      </c>
    </row>
    <row r="17" spans="1:4" ht="15.75">
      <c r="A17" s="14" t="s">
        <v>7</v>
      </c>
      <c r="B17" s="15"/>
      <c r="C17" s="16">
        <f>[1]управление!C69*1.2</f>
        <v>36467.439999999995</v>
      </c>
      <c r="D17" s="15"/>
    </row>
    <row r="18" spans="1:4" ht="15.75">
      <c r="A18" s="14" t="s">
        <v>8</v>
      </c>
      <c r="B18" s="15"/>
      <c r="C18" s="16">
        <f>[1]управление!C68*1.2</f>
        <v>42192.000000000007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2025-02-24T14:02:35Z</dcterms:created>
  <dcterms:modified xsi:type="dcterms:W3CDTF">2025-02-24T14:03:14Z</dcterms:modified>
</cp:coreProperties>
</file>