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7833BEA-A272-4B54-AF13-1CCB17483B9D}" xr6:coauthVersionLast="45" xr6:coauthVersionMax="45" xr10:uidLastSave="{00000000-0000-0000-0000-000000000000}"/>
  <bookViews>
    <workbookView xWindow="-120" yWindow="-120" windowWidth="19440" windowHeight="15000" xr2:uid="{74EEF471-0A36-455A-A441-4FB6AB4F248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<sst xmlns="http://schemas.openxmlformats.org/spreadsheetml/2006/main" count="9" uniqueCount="9">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</sst>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639.6</v>
          </cell>
        </row>
        <row r="68">
          <cell r="C68">
            <v>39990.100000000006</v>
          </cell>
        </row>
        <row r="69">
          <cell r="C69">
            <v>36044.199999999997</v>
          </cell>
        </row>
        <row r="70">
          <cell r="D70">
            <v>18886.474299999998</v>
          </cell>
          <cell r="E70">
            <v>483.84</v>
          </cell>
          <cell r="F70">
            <v>0</v>
          </cell>
          <cell r="G70">
            <v>462.12</v>
          </cell>
          <cell r="H70">
            <v>14097.882400000002</v>
          </cell>
          <cell r="I70">
            <v>5.8010469931054685</v>
          </cell>
          <cell r="J70">
            <v>705.51599999999996</v>
          </cell>
          <cell r="K70">
            <v>616.53200000000004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2.1808999999999998</v>
          </cell>
        </row>
        <row r="52">
          <cell r="A52" t="str">
            <v>2. Обслуговування димових та вентиляційних каналів</v>
          </cell>
          <cell r="B52">
            <v>0.1459</v>
          </cell>
        </row>
        <row r="58">
          <cell r="A58" t="str">
            <v>3. Поточний ремонт конструктивних елементів тощо</v>
          </cell>
          <cell r="B58">
            <v>1.3132999999999999</v>
          </cell>
        </row>
        <row r="62">
          <cell r="A62" t="str">
            <v>4. Поточний ремонт внутрішньобудинкових систем</v>
          </cell>
          <cell r="B62">
            <v>0.82620000000000005</v>
          </cell>
        </row>
        <row r="66">
          <cell r="A66" t="str">
            <v>5. Прибирання прибудинкової території</v>
          </cell>
          <cell r="B66">
            <v>1.3008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4.1999999999999997E-3</v>
          </cell>
        </row>
        <row r="89">
          <cell r="A89" t="str">
            <v>7. Дератизація</v>
          </cell>
          <cell r="B89">
            <v>5.3600000000000002E-2</v>
          </cell>
        </row>
        <row r="95">
          <cell r="A95" t="str">
            <v>8. Дезінсекція</v>
          </cell>
          <cell r="B95">
            <v>7.2599999999999998E-2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1.4741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8">
          <cell r="B98">
            <v>641.80000000000007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5BEE-CF1B-406A-BB7A-62929EB56756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2.1808999999999998</v>
      </c>
      <c r="C3" s="5">
        <f>[1]управление!D70/[1]управление!C4/[1]управление!O70*1.2</f>
        <v>2.9528571450906811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0.1459</v>
      </c>
      <c r="C4" s="5">
        <f>[1]управление!E70/[1]управление!C4/[1]управление!O70*1.2</f>
        <v>7.564727954971856E-2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1.3132999999999999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0.82620000000000005</v>
      </c>
      <c r="C6" s="5">
        <f>[1]управление!G70/[1]управление!C4/[1]управление!O70*1.2</f>
        <v>7.2251407129455908E-2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1.3008</v>
      </c>
      <c r="C7" s="5">
        <f>[1]управление!H70/[1]управление!C4/[1]управление!O70*1.2</f>
        <v>2.2041717323327079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4.1999999999999997E-3</v>
      </c>
      <c r="C8" s="5">
        <f>[1]управление!I70/[1]управление!C4/[1]управление!O70*1.2</f>
        <v>9.0698045545739027E-4</v>
      </c>
    </row>
    <row r="9" spans="1:8" ht="15.75" x14ac:dyDescent="0.25">
      <c r="A9" s="4" t="str">
        <f>[1]план!A89</f>
        <v>7. Дератизація</v>
      </c>
      <c r="B9" s="6">
        <f>[1]план!B89</f>
        <v>5.3600000000000002E-2</v>
      </c>
      <c r="C9" s="5">
        <f>[1]управление!J70/[1]управление!C4/[1]управление!O70*1.2</f>
        <v>0.1103058161350844</v>
      </c>
    </row>
    <row r="10" spans="1:8" ht="15.75" x14ac:dyDescent="0.25">
      <c r="A10" s="4" t="str">
        <f>[1]план!A95</f>
        <v>8. Дезінсекція</v>
      </c>
      <c r="B10" s="6">
        <f>[1]план!B95</f>
        <v>7.2599999999999998E-2</v>
      </c>
      <c r="C10" s="5">
        <f>[1]управление!K70/[1]управление!C4/[1]управление!O70*1.2</f>
        <v>9.6393370856785496E-2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1.4741</v>
      </c>
      <c r="C11" s="5">
        <f>[1]управление!M70/[1]управление!C4/[1]управление!O70*1.2</f>
        <v>1.6767354596622883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7.3716000000000008</v>
      </c>
      <c r="C13" s="8">
        <f>C3+C4+C5+C6+C7+C8+C9+C10+C11+C12</f>
        <v>7.1892691912121789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[2]зведена!$B$98</f>
        <v>641.80000000000007</v>
      </c>
    </row>
    <row r="16" spans="1:8" ht="15.75" x14ac:dyDescent="0.25">
      <c r="A16" s="11" t="s">
        <v>6</v>
      </c>
      <c r="B16" s="11"/>
      <c r="C16" s="12">
        <f>C15*C13*[1]управление!O70</f>
        <v>55368.875603039727</v>
      </c>
    </row>
    <row r="17" spans="1:4" ht="15.75" x14ac:dyDescent="0.25">
      <c r="A17" s="13" t="s">
        <v>7</v>
      </c>
      <c r="B17" s="14"/>
      <c r="C17" s="15">
        <f>[1]управление!C69*1.2</f>
        <v>43253.039999999994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47988.12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2026-04-02T12:06:39Z</dcterms:created>
  <dcterms:modified xsi:type="dcterms:W3CDTF">2026-04-02T12:09:00Z</dcterms:modified>
</cp:coreProperties>
</file>