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34940DD-5403-43D5-9237-304000A48DD0}" xr6:coauthVersionLast="45" xr6:coauthVersionMax="45" xr10:uidLastSave="{00000000-0000-0000-0000-000000000000}"/>
  <bookViews>
    <workbookView xWindow="-120" yWindow="-120" windowWidth="19440" windowHeight="15000" xr2:uid="{8A10750E-546D-48C9-92F2-1FE5CD72A29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<sst xmlns="http://schemas.openxmlformats.org/spreadsheetml/2006/main" count="9" uniqueCount="9">
  <si>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№7 по вул. Харківська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</si>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</sst>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1;&#1072;&#1088;&#1082;&#1110;&#1074;&#1089;&#1100;&#1082;&#1072;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1565.1999999999998</v>
          </cell>
        </row>
        <row r="68">
          <cell r="C68">
            <v>85158.500000000029</v>
          </cell>
        </row>
        <row r="69">
          <cell r="C69">
            <v>87728.049999999974</v>
          </cell>
        </row>
        <row r="70">
          <cell r="D70">
            <v>37374.25</v>
          </cell>
          <cell r="E70">
            <v>1814.4</v>
          </cell>
          <cell r="F70">
            <v>0</v>
          </cell>
          <cell r="G70">
            <v>240.33</v>
          </cell>
          <cell r="H70">
            <v>25396.986199999999</v>
          </cell>
          <cell r="I70">
            <v>14.174512144886247</v>
          </cell>
          <cell r="J70">
            <v>761.23800000000006</v>
          </cell>
          <cell r="K70">
            <v>665.226</v>
          </cell>
          <cell r="M70">
            <v>3272.4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1.7614000000000001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0.22359999999999999</v>
          </cell>
        </row>
        <row r="58">
          <cell r="A58" t="str">
            <v>3. Поточний ремонт конструктивних елементів тощо</v>
          </cell>
          <cell r="B58">
            <v>1.1499999999999999</v>
          </cell>
        </row>
        <row r="62">
          <cell r="A62" t="str">
            <v>4. Поточний ремонт внутрішньобудинкових систем</v>
          </cell>
          <cell r="B62">
            <v>0.9778</v>
          </cell>
        </row>
        <row r="66">
          <cell r="A66" t="str">
            <v>5. Прибирання прибудинкової території</v>
          </cell>
          <cell r="B66">
            <v>0.95779999999999998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0.312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4">
          <cell r="B44">
            <v>1568.1999999999998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5C64-CD7F-4D88-9D6B-1E3E0B962390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1.7614000000000001</v>
      </c>
      <c r="C3" s="5">
        <f>[1]управление!D70/[1]управление!C4/[1]управление!O70*1.2</f>
        <v>2.387825836953744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0.22359999999999999</v>
      </c>
      <c r="C4" s="5">
        <f>[1]управление!E70/[1]управление!C4/[1]управление!O70*1.2</f>
        <v>0.11592128801431129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1.1499999999999999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0.9778</v>
      </c>
      <c r="C6" s="5">
        <f>[1]управление!G70/[1]управление!C4/[1]управление!O70*1.2</f>
        <v>1.5354587273191927E-2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0.95779999999999998</v>
      </c>
      <c r="C7" s="5">
        <f>[1]управление!H70/[1]управление!C4/[1]управление!O70*1.2</f>
        <v>1.6226032583695373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9.0560389374432968E-4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4.8635190391004349E-2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[1]управление!K70/[1]управление!C4/[1]управление!O70*1.2</f>
        <v>4.250102223358037E-2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0.312</v>
      </c>
      <c r="C11" s="5">
        <f>[1]управление!M70/[1]управление!C4/[1]управление!O70*1.2</f>
        <v>0.20907232302581144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5.4408000000000003</v>
      </c>
      <c r="C13" s="8">
        <f>C3+C4+C5+C6+C7+C8+C9+C10+C11+C12</f>
        <v>4.4428191101549244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[2]зведена!$B$44</f>
        <v>1568.1999999999998</v>
      </c>
    </row>
    <row r="16" spans="1:8" ht="15.75" x14ac:dyDescent="0.25">
      <c r="A16" s="11" t="s">
        <v>6</v>
      </c>
      <c r="B16" s="11"/>
      <c r="C16" s="12">
        <f>C15*C13*[1]управление!O70</f>
        <v>83606.747142539418</v>
      </c>
    </row>
    <row r="17" spans="1:4" ht="15.75" x14ac:dyDescent="0.25">
      <c r="A17" s="13" t="s">
        <v>7</v>
      </c>
      <c r="B17" s="14"/>
      <c r="C17" s="15">
        <f>[1]управление!C69*1.2</f>
        <v>105273.65999999996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102190.20000000003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2026-04-03T07:21:56Z</dcterms:created>
  <dcterms:modified xsi:type="dcterms:W3CDTF">2026-04-03T07:23:47Z</dcterms:modified>
</cp:coreProperties>
</file>