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ED4391C-3B0C-49D7-AEBD-1BC55EADC809}" xr6:coauthVersionLast="45" xr6:coauthVersionMax="45" xr10:uidLastSave="{00000000-0000-0000-0000-000000000000}"/>
  <bookViews>
    <workbookView xWindow="-120" yWindow="-120" windowWidth="19440" windowHeight="15000" xr2:uid="{191FD159-2AA1-4E83-B8DD-84846723784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<sst xmlns="http://schemas.openxmlformats.org/spreadsheetml/2006/main" count="9" uniqueCount="9">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</sst>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2122.2999999999997</v>
          </cell>
        </row>
        <row r="68">
          <cell r="C68">
            <v>125260.92499999999</v>
          </cell>
        </row>
        <row r="69">
          <cell r="C69">
            <v>122653.92500000003</v>
          </cell>
        </row>
        <row r="70">
          <cell r="D70">
            <v>50150.373699999996</v>
          </cell>
          <cell r="E70">
            <v>2419.1999999999998</v>
          </cell>
          <cell r="F70">
            <v>9514</v>
          </cell>
          <cell r="G70">
            <v>2477.6400000000003</v>
          </cell>
          <cell r="H70">
            <v>46529.634300000005</v>
          </cell>
          <cell r="I70">
            <v>19.182863872651502</v>
          </cell>
          <cell r="J70">
            <v>970.14</v>
          </cell>
          <cell r="K70">
            <v>847.78</v>
          </cell>
          <cell r="M70">
            <v>7149.5999999999995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1.7529999999999999</v>
          </cell>
        </row>
        <row r="52">
          <cell r="A52" t="str">
            <v>2. Обслуговування димових та вентиляційних каналів</v>
          </cell>
          <cell r="B52">
            <v>0.2198</v>
          </cell>
        </row>
        <row r="58">
          <cell r="A58" t="str">
            <v>3. Поточний ремонт конструктивних елементів тощо</v>
          </cell>
          <cell r="B58">
            <v>1.2439</v>
          </cell>
        </row>
        <row r="62">
          <cell r="A62" t="str">
            <v>4. Поточний ремонт внутрішньобудинкових систем</v>
          </cell>
          <cell r="B62">
            <v>0.95540000000000003</v>
          </cell>
        </row>
        <row r="66">
          <cell r="A66" t="str">
            <v>5. Прибирання прибудинкової території</v>
          </cell>
          <cell r="B66">
            <v>1.2944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3.8E-3</v>
          </cell>
        </row>
        <row r="89">
          <cell r="A89" t="str">
            <v>7. Дератизація</v>
          </cell>
          <cell r="B89">
            <v>2.2200000000000001E-2</v>
          </cell>
        </row>
        <row r="95">
          <cell r="A95" t="str">
            <v>8. Дезінсекція</v>
          </cell>
          <cell r="B95">
            <v>3.0099999999999998E-2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0.39550000000000002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0">
          <cell r="B50">
            <v>2122.2999999999997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5614-942F-4952-8FEB-651678E955F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1.7529999999999999</v>
      </c>
      <c r="C3" s="5">
        <f>[1]управление!D70/[1]управление!C4/[1]управление!O70*1.2</f>
        <v>2.3630200113084858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0.2198</v>
      </c>
      <c r="C4" s="5">
        <f>[1]управление!E70/[1]управление!C4/[1]управление!O70*1.2</f>
        <v>0.11398953965037929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1.2439</v>
      </c>
      <c r="C5" s="5">
        <f>[1]управление!F70/[1]управление!C4/[1]управление!O70*1.2</f>
        <v>0.44828723554634126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0.95540000000000003</v>
      </c>
      <c r="C6" s="5">
        <f>[1]управление!G70/[1]управление!C4/[1]управление!O70*1.2</f>
        <v>0.11674315600998919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1.2944</v>
      </c>
      <c r="C7" s="5">
        <f>[1]управление!H70/[1]управление!C4/[1]управление!O70*1.2</f>
        <v>2.1924155067615327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3.8E-3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2.2200000000000001E-2</v>
      </c>
      <c r="C9" s="5">
        <f>[1]управление!J70/[1]управление!C4/[1]управление!O70*1.2</f>
        <v>4.5711727842435095E-2</v>
      </c>
    </row>
    <row r="10" spans="1:8" ht="15.75" x14ac:dyDescent="0.25">
      <c r="A10" s="4" t="str">
        <f>[1]план!A95</f>
        <v>8. Дезінсекція</v>
      </c>
      <c r="B10" s="6">
        <f>[1]план!B95</f>
        <v>3.0099999999999998E-2</v>
      </c>
      <c r="C10" s="5">
        <f>[1]управление!K70/[1]управление!C4/[1]управление!O70*1.2</f>
        <v>3.9946284691136973E-2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0.39550000000000002</v>
      </c>
      <c r="C11" s="5">
        <f>[1]управление!M70/[1]управление!C4/[1]управление!O70*1.2</f>
        <v>0.33687980021674596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5.9180999999999999</v>
      </c>
      <c r="C13" s="8">
        <f>C3+C4+C5+C6+C7+C8+C9+C10+C11+C12</f>
        <v>5.6578971334812538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[2]зведена!$B$50</f>
        <v>2122.2999999999997</v>
      </c>
    </row>
    <row r="16" spans="1:8" ht="15.75" x14ac:dyDescent="0.25">
      <c r="A16" s="11" t="s">
        <v>6</v>
      </c>
      <c r="B16" s="11"/>
      <c r="C16" s="12">
        <f>C15*C13*[1]управление!O70</f>
        <v>144093.06103664718</v>
      </c>
    </row>
    <row r="17" spans="1:4" ht="15.75" x14ac:dyDescent="0.25">
      <c r="A17" s="13" t="s">
        <v>7</v>
      </c>
      <c r="B17" s="14"/>
      <c r="C17" s="15">
        <f>[1]управление!C69*1.2</f>
        <v>147184.71000000002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150313.10999999999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2026-04-03T08:16:29Z</dcterms:created>
  <dcterms:modified xsi:type="dcterms:W3CDTF">2026-04-03T08:16:42Z</dcterms:modified>
</cp:coreProperties>
</file>