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<sst xmlns="http://schemas.openxmlformats.org/spreadsheetml/2006/main" count="9" uniqueCount="9">
  <si>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№13 по вул. Харківська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</si>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</sst>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61;&#1072;&#1088;&#1082;&#1110;&#1074;&#1089;&#1100;&#1082;&#1072;,%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4697.8999999999996</v>
          </cell>
        </row>
        <row r="68">
          <cell r="C68">
            <v>276321.73333333328</v>
          </cell>
        </row>
        <row r="69">
          <cell r="C69">
            <v>267366.52500000002</v>
          </cell>
        </row>
        <row r="70">
          <cell r="D70">
            <v>102720.96399999999</v>
          </cell>
          <cell r="E70">
            <v>5443.2</v>
          </cell>
          <cell r="F70">
            <v>22538.922439999998</v>
          </cell>
          <cell r="G70">
            <v>3573.47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17386.600000000002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1.7656000000000001</v>
          </cell>
        </row>
        <row r="52">
          <cell r="A52" t="str">
            <v>2. Обслуговування димових та вентиляційних каналів</v>
          </cell>
          <cell r="B52">
            <v>0.22339999999999999</v>
          </cell>
        </row>
        <row r="58">
          <cell r="A58" t="str">
            <v>3. Поточний ремонт конструктивних елементів тощо</v>
          </cell>
          <cell r="B58">
            <v>1.2004999999999999</v>
          </cell>
        </row>
        <row r="62">
          <cell r="A62" t="str">
            <v>4. Поточний ремонт внутрішньобудинкових систем</v>
          </cell>
          <cell r="B62">
            <v>1.3801000000000001</v>
          </cell>
        </row>
        <row r="66">
          <cell r="A66" t="str">
            <v>5. Прибирання прибудинкової території</v>
          </cell>
          <cell r="B66">
            <v>0.95699999999999996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3.1899999999999998E-2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0.3004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76">
          <cell r="C176">
            <v>27260.76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55">
          <cell r="G155">
            <v>4457.04</v>
          </cell>
        </row>
      </sheetData>
      <sheetData sheetId="4">
        <row r="48">
          <cell r="B48">
            <v>4698.2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1.7656000000000001</v>
      </c>
      <c r="C3" s="6">
        <f>[1]управление!D70/[1]управление!C4/[1]управление!O70*1.2</f>
        <v>2.1865293854701036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0.22339999999999999</v>
      </c>
      <c r="C4" s="6">
        <f>[1]управление!E70/[1]управление!C4/[1]управление!O70*1.2</f>
        <v>0.1158645352178633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1.2004999999999999</v>
      </c>
      <c r="C5" s="6">
        <f>[1]управление!F70/[1]управление!C4/[1]управление!O70*1.2</f>
        <v>0.47976590476595926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1.3801000000000001</v>
      </c>
      <c r="C6" s="6">
        <f>[1]управление!G70/[1]управление!C4/[1]управление!O70*1.2</f>
        <v>7.6065263202707595E-2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0.95699999999999996</v>
      </c>
      <c r="C7" s="6">
        <f>[1]управление!H70/[1]управление!C4/[1]управление!O70*1.2</f>
        <v>1.3837438727942273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2.802818280508312E-2</v>
      </c>
    </row>
    <row r="10" spans="1:8" ht="15.75" x14ac:dyDescent="0.25">
      <c r="A10" s="5" t="str">
        <f>[1]план!A95</f>
        <v>8. Дезінсекція</v>
      </c>
      <c r="B10" s="7">
        <f>[1]план!B95</f>
        <v>3.1899999999999998E-2</v>
      </c>
      <c r="C10" s="6">
        <f>[1]управление!K70/[1]управление!C4/[1]управление!O70*1.2</f>
        <v>3.8100811000659866E-2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0.3004</v>
      </c>
      <c r="C11" s="6">
        <f>[1]управление!M70/[1]управление!C4/[1]управление!O70*1.2</f>
        <v>0.37009302028565966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5.885699999999999</v>
      </c>
      <c r="C13" s="9">
        <f>C3+C4+C5+C6+C7+C8+C9+C10+C11+C12</f>
        <v>4.6781909755422628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[2]зведена!$B$48</f>
        <v>4698.2</v>
      </c>
    </row>
    <row r="16" spans="1:8" ht="15.75" x14ac:dyDescent="0.25">
      <c r="A16" s="12" t="s">
        <v>6</v>
      </c>
      <c r="B16" s="12"/>
      <c r="C16" s="13">
        <f>C15*C13*[1]управление!O70</f>
        <v>263748.92209551192</v>
      </c>
    </row>
    <row r="17" spans="1:4" ht="15.75" x14ac:dyDescent="0.25">
      <c r="A17" s="14" t="s">
        <v>7</v>
      </c>
      <c r="B17" s="15"/>
      <c r="C17" s="16">
        <f>[1]управление!C69*1.2</f>
        <v>320839.83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331586.0799999999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2025-04-02T07:07:46Z</dcterms:created>
  <dcterms:modified xsi:type="dcterms:W3CDTF">2025-04-02T07:07:59Z</dcterms:modified>
</cp:coreProperties>
</file>