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BD5F4D63-4DF1-4032-8B6F-6F7DEE63C2B8}" xr6:coauthVersionLast="45" xr6:coauthVersionMax="45" xr10:uidLastSave="{00000000-0000-0000-0000-000000000000}"/>
  <bookViews>
    <workbookView xWindow="-120" yWindow="-120" windowWidth="19440" windowHeight="15000" xr2:uid="{B4FD53A3-E15D-46C3-8270-419512D7023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<sst xmlns="http://schemas.openxmlformats.org/spreadsheetml/2006/main" count="9" uniqueCount="9">
  <si>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№11 по вул. Харківська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</si>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</sst>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61;&#1072;&#1088;&#1082;&#1110;&#1074;&#1089;&#1100;&#1082;&#1072;,%20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3118.88</v>
          </cell>
        </row>
        <row r="68">
          <cell r="C68">
            <v>184088.80833333335</v>
          </cell>
        </row>
        <row r="69">
          <cell r="C69">
            <v>202594.16666666666</v>
          </cell>
        </row>
        <row r="70">
          <cell r="D70">
            <v>74685.192900000024</v>
          </cell>
          <cell r="E70">
            <v>3628.8</v>
          </cell>
          <cell r="F70">
            <v>262.48</v>
          </cell>
          <cell r="G70">
            <v>4187.08</v>
          </cell>
          <cell r="H70">
            <v>76165.737100000013</v>
          </cell>
          <cell r="I70">
            <v>28.190666010995297</v>
          </cell>
          <cell r="J70">
            <v>1522.4760000000001</v>
          </cell>
          <cell r="K70">
            <v>1330.452</v>
          </cell>
          <cell r="M70">
            <v>6303.6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1.7713000000000001</v>
          </cell>
        </row>
        <row r="52">
          <cell r="A52" t="str">
            <v>2. Обслуговування димових та вентиляційних каналів</v>
          </cell>
          <cell r="B52">
            <v>0.22439999999999999</v>
          </cell>
        </row>
        <row r="58">
          <cell r="A58" t="str">
            <v>3. Поточний ремонт конструктивних елементів тощо</v>
          </cell>
          <cell r="B58">
            <v>1.2312000000000001</v>
          </cell>
        </row>
        <row r="62">
          <cell r="A62" t="str">
            <v>4. Поточний ремонт внутрішньобудинкових систем</v>
          </cell>
          <cell r="B62">
            <v>0.92049999999999998</v>
          </cell>
        </row>
        <row r="66">
          <cell r="A66" t="str">
            <v>5. Прибирання прибудинкової території</v>
          </cell>
          <cell r="B66">
            <v>1.4416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2.3800000000000002E-2</v>
          </cell>
        </row>
        <row r="95">
          <cell r="A95" t="str">
            <v>8. Дезінсекція</v>
          </cell>
          <cell r="B95">
            <v>3.2199999999999999E-2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0.25480000000000003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7">
          <cell r="B47">
            <v>3118.88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47B53-C188-4F19-8131-1730BDC48E0E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1.7713000000000001</v>
      </c>
      <c r="C3" s="5">
        <f>[1]управление!D70/[1]управление!C4/[1]управление!O70*1.2</f>
        <v>2.3946157883599248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0.22439999999999999</v>
      </c>
      <c r="C4" s="5">
        <f>[1]управление!E70/[1]управление!C4/[1]управление!O70*1.2</f>
        <v>0.1163494587800749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1.2312000000000001</v>
      </c>
      <c r="C5" s="5">
        <f>[1]управление!F70/[1]управление!C4/[1]управление!O70*1.2</f>
        <v>8.4158415841584164E-3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0.92049999999999998</v>
      </c>
      <c r="C6" s="5">
        <f>[1]управление!G70/[1]управление!C4/[1]управление!O70*1.2</f>
        <v>0.13424947417021493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1.4416</v>
      </c>
      <c r="C7" s="5">
        <f>[1]управление!H70/[1]управление!C4/[1]управление!O70*1.2</f>
        <v>2.4420861687528856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2.3800000000000002E-2</v>
      </c>
      <c r="C9" s="5">
        <f>[1]управление!J70/[1]управление!C4/[1]управление!O70*1.2</f>
        <v>4.8814830964961774E-2</v>
      </c>
    </row>
    <row r="10" spans="1:8" ht="15.75" x14ac:dyDescent="0.25">
      <c r="A10" s="4" t="str">
        <f>[1]план!A95</f>
        <v>8. Дезінсекція</v>
      </c>
      <c r="B10" s="6">
        <f>[1]план!B95</f>
        <v>3.2199999999999999E-2</v>
      </c>
      <c r="C10" s="5">
        <f>[1]управление!K70/[1]управление!C4/[1]управление!O70*1.2</f>
        <v>4.2658005437849478E-2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0.25480000000000003</v>
      </c>
      <c r="C11" s="5">
        <f>[1]управление!M70/[1]управление!C4/[1]управление!O70*1.2</f>
        <v>0.20211101421022931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5.9024000000000001</v>
      </c>
      <c r="C13" s="8">
        <f>C3+C4+C5+C6+C7+C8+C9+C10+C11+C12</f>
        <v>5.3902044537145057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[2]зведена!$B$47</f>
        <v>3118.88</v>
      </c>
    </row>
    <row r="16" spans="1:8" ht="15.75" x14ac:dyDescent="0.25">
      <c r="A16" s="11" t="s">
        <v>6</v>
      </c>
      <c r="B16" s="11"/>
      <c r="C16" s="12">
        <f>C15*C13*[1]управление!O70</f>
        <v>201736.81039921319</v>
      </c>
    </row>
    <row r="17" spans="1:4" ht="15.75" x14ac:dyDescent="0.25">
      <c r="A17" s="13" t="s">
        <v>7</v>
      </c>
      <c r="B17" s="14"/>
      <c r="C17" s="15">
        <f>[1]управление!C69*1.2</f>
        <v>243112.99999999997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220906.57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2026-04-03T08:13:19Z</dcterms:created>
  <dcterms:modified xsi:type="dcterms:W3CDTF">2026-04-03T08:13:44Z</dcterms:modified>
</cp:coreProperties>
</file>