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C16" i="1" s="1"/>
  <c r="B3" i="1"/>
  <c r="B13" i="1" s="1"/>
  <c r="A3" i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<sst xmlns="http://schemas.openxmlformats.org/spreadsheetml/2006/main" count="9" uniqueCount="9">
  <si>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№10 по вул. Харківська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</si>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</sst>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61;&#1072;&#1088;&#1082;&#1110;&#1074;&#1089;&#1100;&#1082;&#1072;,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628.5</v>
          </cell>
        </row>
        <row r="68">
          <cell r="C68">
            <v>34592.800000000003</v>
          </cell>
        </row>
        <row r="69">
          <cell r="C69">
            <v>26455.45</v>
          </cell>
        </row>
        <row r="70">
          <cell r="D70">
            <v>11806.7611</v>
          </cell>
          <cell r="E70">
            <v>604.79999999999995</v>
          </cell>
          <cell r="F70">
            <v>0</v>
          </cell>
          <cell r="G70">
            <v>205.68</v>
          </cell>
          <cell r="H70">
            <v>11745.723899999999</v>
          </cell>
          <cell r="I70">
            <v>0</v>
          </cell>
          <cell r="J70">
            <v>182.27199999999999</v>
          </cell>
          <cell r="K70">
            <v>247.77600000000001</v>
          </cell>
          <cell r="M70">
            <v>2038.4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1.5389999999999999</v>
          </cell>
        </row>
        <row r="52">
          <cell r="A52" t="str">
            <v>2. Обслуговування димових та вентиляційних каналів</v>
          </cell>
          <cell r="B52">
            <v>0.18559999999999999</v>
          </cell>
        </row>
        <row r="58">
          <cell r="A58" t="str">
            <v>3. Поточний ремонт конструктивних елементів тощо</v>
          </cell>
          <cell r="B58">
            <v>1.3366</v>
          </cell>
        </row>
        <row r="62">
          <cell r="A62" t="str">
            <v>4. Поточний ремонт внутрішньобудинкових систем</v>
          </cell>
          <cell r="B62">
            <v>0.84079999999999999</v>
          </cell>
        </row>
        <row r="66">
          <cell r="A66" t="str">
            <v>5. Прибирання прибудинкової території</v>
          </cell>
          <cell r="B66">
            <v>1.292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2.4500000000000001E-2</v>
          </cell>
        </row>
        <row r="95">
          <cell r="A95" t="str">
            <v>8. Дезінсекція</v>
          </cell>
          <cell r="B95">
            <v>3.3099999999999997E-2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0.2016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35">
          <cell r="C135">
            <v>3459.28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46">
          <cell r="B46">
            <v>634.1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1.5389999999999999</v>
      </c>
      <c r="C3" s="6">
        <f>[1]управление!D70/[1]управление!C4/[1]управление!O70*1.2</f>
        <v>1.8785618297533808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0.18559999999999999</v>
      </c>
      <c r="C4" s="6">
        <f>[1]управление!E70/[1]управление!C4/[1]управление!O70*1.2</f>
        <v>9.6229116945107399E-2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1.3366</v>
      </c>
      <c r="C5" s="6">
        <f>[1]управление!F70/[1]управление!C4/[1]управление!O70*1.2</f>
        <v>0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0.84079999999999999</v>
      </c>
      <c r="C6" s="6">
        <f>[1]управление!G70/[1]управление!C4/[1]управление!O70*1.2</f>
        <v>3.2725536992840101E-2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1.292</v>
      </c>
      <c r="C7" s="6">
        <f>[1]управление!H70/[1]управление!C4/[1]управление!O70*1.2</f>
        <v>1.8688502625298327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2.4500000000000001E-2</v>
      </c>
      <c r="C9" s="6">
        <f>[1]управление!J70/[1]управление!C4/[1]управление!O70*1.2</f>
        <v>2.9001113762927605E-2</v>
      </c>
    </row>
    <row r="10" spans="1:8" ht="15.75" x14ac:dyDescent="0.25">
      <c r="A10" s="5" t="str">
        <f>[1]план!A95</f>
        <v>8. Дезінсекція</v>
      </c>
      <c r="B10" s="7">
        <f>[1]план!B95</f>
        <v>3.3099999999999997E-2</v>
      </c>
      <c r="C10" s="6">
        <f>[1]управление!K70/[1]управление!C4/[1]управление!O70*1.2</f>
        <v>3.942338902147971E-2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0.2016</v>
      </c>
      <c r="C11" s="6">
        <f>[1]управление!M70/[1]управление!C4/[1]управление!O70*1.2</f>
        <v>0.32432776451869533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5.4554</v>
      </c>
      <c r="C13" s="9">
        <f>C3+C4+C5+C6+C7+C8+C9+C10+C11+C12</f>
        <v>4.2691190135242643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[2]зведена!$B$46</f>
        <v>634.1</v>
      </c>
    </row>
    <row r="16" spans="1:8" ht="15.75" x14ac:dyDescent="0.25">
      <c r="A16" s="12" t="s">
        <v>6</v>
      </c>
      <c r="B16" s="12"/>
      <c r="C16" s="13">
        <f>C15*C13*[1]управление!O70</f>
        <v>32484.580397708836</v>
      </c>
    </row>
    <row r="17" spans="1:4" ht="15.75" x14ac:dyDescent="0.25">
      <c r="A17" s="14" t="s">
        <v>7</v>
      </c>
      <c r="B17" s="15"/>
      <c r="C17" s="16">
        <f>[1]управление!C69*1.2</f>
        <v>31746.54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41511.360000000001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2025-04-02T07:06:39Z</dcterms:created>
  <dcterms:modified xsi:type="dcterms:W3CDTF">2025-04-02T07:06:57Z</dcterms:modified>
</cp:coreProperties>
</file>