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<sst xmlns="http://schemas.openxmlformats.org/spreadsheetml/2006/main" count="9" uniqueCount="9">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</sst>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4693.3999999999996</v>
          </cell>
        </row>
        <row r="68">
          <cell r="C68">
            <v>279593.71666666667</v>
          </cell>
        </row>
        <row r="69">
          <cell r="C69">
            <v>252480.82500000001</v>
          </cell>
        </row>
        <row r="70">
          <cell r="D70">
            <v>102720.96399999999</v>
          </cell>
          <cell r="E70">
            <v>5443.2</v>
          </cell>
          <cell r="F70">
            <v>30226.34575</v>
          </cell>
          <cell r="G70">
            <v>215.53</v>
          </cell>
          <cell r="H70">
            <v>76116.344700000001</v>
          </cell>
          <cell r="I70">
            <v>0</v>
          </cell>
          <cell r="J70">
            <v>1233.0239999999999</v>
          </cell>
          <cell r="K70">
            <v>1676.1420000000001</v>
          </cell>
          <cell r="M70">
            <v>3178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1.7664</v>
          </cell>
        </row>
        <row r="52">
          <cell r="A52" t="str">
            <v>2. Обслуговування димових та вентиляційних каналів</v>
          </cell>
          <cell r="B52">
            <v>0.22370000000000001</v>
          </cell>
        </row>
        <row r="58">
          <cell r="A58" t="str">
            <v>3. Поточний ремонт конструктивних елементів тощо</v>
          </cell>
          <cell r="B58">
            <v>1.2784</v>
          </cell>
        </row>
        <row r="62">
          <cell r="A62" t="str">
            <v>4. Поточний ремонт внутрішньобудинкових систем</v>
          </cell>
          <cell r="B62">
            <v>1.3814</v>
          </cell>
        </row>
        <row r="66">
          <cell r="A66" t="str">
            <v>5. Прибирання прибудинкової території</v>
          </cell>
          <cell r="B66">
            <v>1.1217999999999999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2.2200000000000001E-2</v>
          </cell>
        </row>
        <row r="95">
          <cell r="A95" t="str">
            <v>8. Дезінсекція</v>
          </cell>
          <cell r="B95">
            <v>0.03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0.12770000000000001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8">
          <cell r="C18">
            <v>27959.39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25">
          <cell r="G125">
            <v>4198.08</v>
          </cell>
        </row>
      </sheetData>
      <sheetData sheetId="4">
        <row r="77">
          <cell r="B77">
            <v>2440.4</v>
          </cell>
        </row>
        <row r="78">
          <cell r="B78">
            <v>4695.5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1.7664</v>
      </c>
      <c r="C3" s="6">
        <f>[1]управление!D70/[1]управление!C4/[1]управление!O70*1.2</f>
        <v>2.1886258149742188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0.22370000000000001</v>
      </c>
      <c r="C4" s="6">
        <f>[1]управление!E70/[1]управление!C4/[1]управление!O70*1.2</f>
        <v>0.11597562534623089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1.2784</v>
      </c>
      <c r="C5" s="6">
        <f>[1]управление!F70/[1]управление!C4/[1]управление!O70*1.2</f>
        <v>0.64401810521157377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1.3814</v>
      </c>
      <c r="C6" s="6">
        <f>[1]управление!G70/[1]управление!C4/[1]управление!O70*1.2</f>
        <v>4.5921932927089106E-3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1.1217999999999999</v>
      </c>
      <c r="C7" s="6">
        <f>[1]управление!H70/[1]управление!C4/[1]управление!O70*1.2</f>
        <v>1.6217740806238548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2.2200000000000001E-2</v>
      </c>
      <c r="C9" s="6">
        <f>[1]управление!J70/[1]управление!C4/[1]управление!O70*1.2</f>
        <v>2.6271445007883407E-2</v>
      </c>
    </row>
    <row r="10" spans="1:8" ht="15.75">
      <c r="A10" s="5" t="str">
        <f>[1]план!A95</f>
        <v>8. Дезінсекція</v>
      </c>
      <c r="B10" s="7">
        <f>[1]план!B95</f>
        <v>0.03</v>
      </c>
      <c r="C10" s="6">
        <f>[1]управление!K70/[1]управление!C4/[1]управление!O70*1.2</f>
        <v>3.5712745557591512E-2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0.12770000000000001</v>
      </c>
      <c r="C11" s="6">
        <f>[1]управление!M70/[1]управление!C4/[1]управление!O70*1.2</f>
        <v>6.7712106362125546E-2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5.9544999999999995</v>
      </c>
      <c r="C13" s="9">
        <f>C3+C4+C5+C6+C7+C8+C9+C10+C11+C12</f>
        <v>4.7046821163761878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[2]зведена!$B$78</f>
        <v>4695.5</v>
      </c>
    </row>
    <row r="16" spans="1:8" ht="15.75">
      <c r="A16" s="12" t="s">
        <v>6</v>
      </c>
      <c r="B16" s="12"/>
      <c r="C16" s="13">
        <f>C15*C13*[1]управление!O70</f>
        <v>265090.01852933271</v>
      </c>
    </row>
    <row r="17" spans="1:4" ht="15.75">
      <c r="A17" s="14" t="s">
        <v>7</v>
      </c>
      <c r="B17" s="15"/>
      <c r="C17" s="16">
        <f>[1]управление!C69*1.2</f>
        <v>302976.99</v>
      </c>
      <c r="D17" s="15"/>
    </row>
    <row r="18" spans="1:4" ht="15.75">
      <c r="A18" s="14" t="s">
        <v>8</v>
      </c>
      <c r="B18" s="15"/>
      <c r="C18" s="16">
        <f>[1]управление!C68*1.2</f>
        <v>335512.46000000002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2025-02-28T07:55:27Z</dcterms:created>
  <dcterms:modified xsi:type="dcterms:W3CDTF">2025-02-28T07:58:03Z</dcterms:modified>
</cp:coreProperties>
</file>