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70F23528-09C8-493B-A5CF-8C1977326FD8}" xr6:coauthVersionLast="45" xr6:coauthVersionMax="45" xr10:uidLastSave="{00000000-0000-0000-0000-000000000000}"/>
  <bookViews>
    <workbookView xWindow="-120" yWindow="-120" windowWidth="19440" windowHeight="15000" xr2:uid="{07D439F8-D2C5-4FDE-B7FB-DA7E45B26868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C16" i="1" s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<sst xmlns="http://schemas.openxmlformats.org/spreadsheetml/2006/main" count="9" uniqueCount="9">
  <si>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№8а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</si>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</sst>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8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950.4</v>
          </cell>
        </row>
        <row r="68">
          <cell r="C68">
            <v>66881.900000000009</v>
          </cell>
        </row>
        <row r="69">
          <cell r="C69">
            <v>90297.9</v>
          </cell>
        </row>
        <row r="70">
          <cell r="D70">
            <v>28239.236499999999</v>
          </cell>
          <cell r="E70">
            <v>940.8</v>
          </cell>
          <cell r="F70">
            <v>0</v>
          </cell>
          <cell r="G70">
            <v>738.96</v>
          </cell>
          <cell r="H70">
            <v>21283.786299999996</v>
          </cell>
          <cell r="I70">
            <v>8.6147988300542568</v>
          </cell>
          <cell r="J70">
            <v>693.75</v>
          </cell>
          <cell r="K70">
            <v>606.25</v>
          </cell>
          <cell r="M70">
            <v>11354.4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2.1888999999999998</v>
          </cell>
        </row>
        <row r="52">
          <cell r="A52" t="str">
            <v>2. Обслуговування димових та вентиляційних каналів</v>
          </cell>
          <cell r="B52">
            <v>0.19089999999999999</v>
          </cell>
        </row>
        <row r="58">
          <cell r="A58" t="str">
            <v>3. Поточний ремонт конструктивних елементів тощо</v>
          </cell>
          <cell r="B58">
            <v>1.2625999999999999</v>
          </cell>
        </row>
        <row r="62">
          <cell r="A62" t="str">
            <v>4. Поточний ремонт внутрішньобудинкових систем</v>
          </cell>
          <cell r="B62">
            <v>1.2465999999999999</v>
          </cell>
        </row>
        <row r="66">
          <cell r="A66" t="str">
            <v>5. Прибирання прибудинкової території</v>
          </cell>
          <cell r="B66">
            <v>1.3219000000000001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2.8999999999999998E-3</v>
          </cell>
        </row>
        <row r="89">
          <cell r="A89" t="str">
            <v>7. Дератизація</v>
          </cell>
          <cell r="B89">
            <v>3.5499999999999997E-2</v>
          </cell>
        </row>
        <row r="95">
          <cell r="A95" t="str">
            <v>8. Дезінсекція</v>
          </cell>
          <cell r="B95">
            <v>4.8000000000000001E-2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69">
          <cell r="B69">
            <v>953.1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7EF5D-D0A8-4804-B451-BF7F8FDC564A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2.1888999999999998</v>
      </c>
      <c r="C3" s="5">
        <f>[1]управление!D70/[1]управление!C4/[1]управление!O70*1.2</f>
        <v>2.9713001367845115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0.19089999999999999</v>
      </c>
      <c r="C4" s="5">
        <f>[1]управление!E70/[1]управление!C4/[1]управление!O70*1.2</f>
        <v>9.8989898989898989E-2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1.2625999999999999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1.2465999999999999</v>
      </c>
      <c r="C6" s="5">
        <f>[1]управление!G70/[1]управление!C4/[1]управление!O70*1.2</f>
        <v>7.7752525252525267E-2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1.3219000000000001</v>
      </c>
      <c r="C7" s="5">
        <f>[1]управление!H70/[1]управление!C4/[1]управление!O70*1.2</f>
        <v>2.239455629208754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2.8999999999999998E-3</v>
      </c>
      <c r="C8" s="5">
        <f>[1]управление!I70/[1]управление!C4/[1]управление!O70*1.2</f>
        <v>9.0643927083904215E-4</v>
      </c>
    </row>
    <row r="9" spans="1:8" ht="15.75" x14ac:dyDescent="0.25">
      <c r="A9" s="4" t="str">
        <f>[1]план!A89</f>
        <v>7. Дератизація</v>
      </c>
      <c r="B9" s="6">
        <f>[1]план!B89</f>
        <v>3.5499999999999997E-2</v>
      </c>
      <c r="C9" s="5">
        <f>[1]управление!J70/[1]управление!C4/[1]управление!O70*1.2</f>
        <v>7.2995580808080801E-2</v>
      </c>
    </row>
    <row r="10" spans="1:8" ht="15.75" x14ac:dyDescent="0.25">
      <c r="A10" s="4" t="str">
        <f>[1]план!A95</f>
        <v>8. Дезінсекція</v>
      </c>
      <c r="B10" s="6">
        <f>[1]план!B95</f>
        <v>4.8000000000000001E-2</v>
      </c>
      <c r="C10" s="5">
        <f>[1]управление!K70/[1]управление!C4/[1]управление!O70*1.2</f>
        <v>6.3788930976430971E-2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0.72</v>
      </c>
      <c r="C11" s="5">
        <f>[1]управление!M70/[1]управление!C4/[1]управление!O70*1.2</f>
        <v>1.1946969696969696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7.0172999999999996</v>
      </c>
      <c r="C13" s="8">
        <f>C3+C4+C5+C6+C7+C8+C9+C10+C11+C12</f>
        <v>6.7198861109880088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[2]зведена!$B$69</f>
        <v>953.1</v>
      </c>
    </row>
    <row r="16" spans="1:8" ht="15.75" x14ac:dyDescent="0.25">
      <c r="A16" s="11" t="s">
        <v>6</v>
      </c>
      <c r="B16" s="11"/>
      <c r="C16" s="12">
        <f>C15*C13*[1]управление!O70</f>
        <v>76856.681428592055</v>
      </c>
    </row>
    <row r="17" spans="1:4" ht="15.75" x14ac:dyDescent="0.25">
      <c r="A17" s="13" t="s">
        <v>7</v>
      </c>
      <c r="B17" s="14"/>
      <c r="C17" s="15">
        <f>[1]управление!C69*1.2</f>
        <v>108357.48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80258.280000000013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2026-04-02T13:03:13Z</dcterms:created>
  <dcterms:modified xsi:type="dcterms:W3CDTF">2026-04-02T13:03:40Z</dcterms:modified>
</cp:coreProperties>
</file>