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2E991D5-0E1E-4242-953C-BD678D7920A7}" xr6:coauthVersionLast="45" xr6:coauthVersionMax="45" xr10:uidLastSave="{00000000-0000-0000-0000-000000000000}"/>
  <bookViews>
    <workbookView xWindow="-120" yWindow="-120" windowWidth="19440" windowHeight="15000" xr2:uid="{1027E00B-51A8-4446-982C-09058D44D55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<sst xmlns="http://schemas.openxmlformats.org/spreadsheetml/2006/main" count="9" uniqueCount="9">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</sst>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973</v>
          </cell>
        </row>
        <row r="68">
          <cell r="C68">
            <v>66874.724999999991</v>
          </cell>
        </row>
        <row r="69">
          <cell r="C69">
            <v>54787.191666666658</v>
          </cell>
        </row>
        <row r="70">
          <cell r="D70">
            <v>28314.249900000003</v>
          </cell>
          <cell r="E70">
            <v>940.8</v>
          </cell>
          <cell r="F70">
            <v>795</v>
          </cell>
          <cell r="G70">
            <v>1145.23</v>
          </cell>
          <cell r="H70">
            <v>21557.777800000003</v>
          </cell>
          <cell r="I70">
            <v>8.7684569772695777</v>
          </cell>
          <cell r="J70">
            <v>753.024</v>
          </cell>
          <cell r="K70">
            <v>658.048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2.1503000000000001</v>
          </cell>
        </row>
        <row r="52">
          <cell r="A52" t="str">
            <v>2. Обслуговування димових та вентиляційних каналів</v>
          </cell>
          <cell r="B52">
            <v>0.1865</v>
          </cell>
        </row>
        <row r="58">
          <cell r="A58" t="str">
            <v>3. Поточний ремонт конструктивних елементів тощо</v>
          </cell>
          <cell r="B58">
            <v>1.2332000000000001</v>
          </cell>
        </row>
        <row r="62">
          <cell r="A62" t="str">
            <v>4. Поточний ремонт внутрішньобудинкових систем</v>
          </cell>
          <cell r="B62">
            <v>1.2176</v>
          </cell>
        </row>
        <row r="66">
          <cell r="A66" t="str">
            <v>5. Прибирання прибудинкової території</v>
          </cell>
          <cell r="B66">
            <v>1.3082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3.7699999999999997E-2</v>
          </cell>
        </row>
        <row r="95">
          <cell r="A95" t="str">
            <v>8. Дезінсекція</v>
          </cell>
          <cell r="B95">
            <v>5.0900000000000001E-2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0.79930000000000001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6">
          <cell r="B66">
            <v>970.1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E8AB-DCC9-4589-A162-21ED51BE6578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2.1503000000000001</v>
      </c>
      <c r="C3" s="5">
        <f>[1]управление!D70/[1]управление!C4/[1]управление!O70*1.2</f>
        <v>2.909994850976362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0.1865</v>
      </c>
      <c r="C4" s="5">
        <f>[1]управление!E70/[1]управление!C4/[1]управление!O70*1.2</f>
        <v>9.6690647482014377E-2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1.2332000000000001</v>
      </c>
      <c r="C5" s="5">
        <f>[1]управление!F70/[1]управление!C4/[1]управление!O70*1.2</f>
        <v>8.1706063720452193E-2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1.2176</v>
      </c>
      <c r="C6" s="5">
        <f>[1]управление!G70/[1]управление!C4/[1]управление!O70*1.2</f>
        <v>0.11770092497430626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1.3082</v>
      </c>
      <c r="C7" s="5">
        <f>[1]управление!H70/[1]управление!C4/[1]управление!O70*1.2</f>
        <v>2.2155989516957866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9.0117748995576332E-4</v>
      </c>
    </row>
    <row r="9" spans="1:8" ht="15.75" x14ac:dyDescent="0.25">
      <c r="A9" s="4" t="str">
        <f>[1]план!A89</f>
        <v>7. Дератизація</v>
      </c>
      <c r="B9" s="6">
        <f>[1]план!B89</f>
        <v>3.7699999999999997E-2</v>
      </c>
      <c r="C9" s="5">
        <f>[1]управление!J70/[1]управление!C4/[1]управление!O70*1.2</f>
        <v>7.7391983556012331E-2</v>
      </c>
    </row>
    <row r="10" spans="1:8" ht="15.75" x14ac:dyDescent="0.25">
      <c r="A10" s="4" t="str">
        <f>[1]план!A95</f>
        <v>8. Дезінсекція</v>
      </c>
      <c r="B10" s="6">
        <f>[1]план!B95</f>
        <v>5.0900000000000001E-2</v>
      </c>
      <c r="C10" s="5">
        <f>[1]управление!K70/[1]управление!C4/[1]управление!O70*1.2</f>
        <v>6.7630832476875638E-2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0.79930000000000001</v>
      </c>
      <c r="C11" s="5">
        <f>[1]управление!M70/[1]управление!C4/[1]управление!O70*1.2</f>
        <v>1.1669475847893114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6.9865000000000004</v>
      </c>
      <c r="C13" s="8">
        <f>C3+C4+C5+C6+C7+C8+C9+C10+C11+C12</f>
        <v>6.7345630171610757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[2]зведена!$B$66</f>
        <v>970.1</v>
      </c>
    </row>
    <row r="16" spans="1:8" ht="15.75" x14ac:dyDescent="0.25">
      <c r="A16" s="11" t="s">
        <v>6</v>
      </c>
      <c r="B16" s="11"/>
      <c r="C16" s="12">
        <f>C15*C13*[1]управление!O70</f>
        <v>78398.394995375522</v>
      </c>
    </row>
    <row r="17" spans="1:4" ht="15.75" x14ac:dyDescent="0.25">
      <c r="A17" s="13" t="s">
        <v>7</v>
      </c>
      <c r="B17" s="14"/>
      <c r="C17" s="15">
        <f>[1]управление!C69*1.2</f>
        <v>65744.62999999999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80249.669999999984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2026-04-02T12:45:58Z</dcterms:created>
  <dcterms:modified xsi:type="dcterms:W3CDTF">2026-04-02T12:46:27Z</dcterms:modified>
</cp:coreProperties>
</file>