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DF747AD7-6F3E-495E-B894-C322EF06AB1E}" xr6:coauthVersionLast="45" xr6:coauthVersionMax="45" xr10:uidLastSave="{00000000-0000-0000-0000-000000000000}"/>
  <bookViews>
    <workbookView xWindow="-120" yWindow="-120" windowWidth="19440" windowHeight="15000" xr2:uid="{619F316C-2702-459E-9E63-64D228D6FD98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<sst xmlns="http://schemas.openxmlformats.org/spreadsheetml/2006/main" count="9" uniqueCount="9">
  <si>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№4 по вул. Григорія Сковороди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</si>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</sst>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88;&#1080;&#1075;&#1086;&#1088;&#1110;&#1103;%20&#1057;&#1082;&#1086;&#1074;&#1086;&#1088;&#1086;&#1076;&#1080;,%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1527</v>
          </cell>
        </row>
        <row r="68">
          <cell r="C68">
            <v>105714.15</v>
          </cell>
        </row>
        <row r="69">
          <cell r="C69">
            <v>102951.10833333332</v>
          </cell>
        </row>
        <row r="70">
          <cell r="D70">
            <v>42907.567800000004</v>
          </cell>
          <cell r="E70">
            <v>1478.4</v>
          </cell>
          <cell r="F70">
            <v>1450</v>
          </cell>
          <cell r="G70">
            <v>8245.5300000000007</v>
          </cell>
          <cell r="H70">
            <v>34046.803899999999</v>
          </cell>
          <cell r="I70">
            <v>13.802117105752648</v>
          </cell>
          <cell r="J70">
            <v>1218.114</v>
          </cell>
          <cell r="K70">
            <v>1064.4780000000001</v>
          </cell>
          <cell r="M70">
            <v>17341.2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2.0724999999999998</v>
          </cell>
        </row>
        <row r="52">
          <cell r="A52" t="str">
            <v>2. Обслуговування димових та вентиляційних каналів</v>
          </cell>
          <cell r="B52">
            <v>0.1867</v>
          </cell>
        </row>
        <row r="58">
          <cell r="A58" t="str">
            <v>3. Поточний ремонт конструктивних елементів тощо</v>
          </cell>
          <cell r="B58">
            <v>1.1788000000000001</v>
          </cell>
        </row>
        <row r="62">
          <cell r="A62" t="str">
            <v>4. Поточний ремонт внутрішньобудинкових систем</v>
          </cell>
          <cell r="B62">
            <v>1.3279000000000001</v>
          </cell>
        </row>
        <row r="66">
          <cell r="A66" t="str">
            <v>5. Прибирання прибудинкової території</v>
          </cell>
          <cell r="B66">
            <v>1.3164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3.8800000000000001E-2</v>
          </cell>
        </row>
        <row r="95">
          <cell r="A95" t="str">
            <v>8. Дезінсекція</v>
          </cell>
          <cell r="B95">
            <v>5.2400000000000002E-2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0.76959999999999995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65">
          <cell r="B65">
            <v>1527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8C64-5605-424C-95D4-10C587969341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2.0724999999999998</v>
      </c>
      <c r="C3" s="5">
        <f>[1]управление!D70/[1]управление!C4/[1]управление!O70*1.2</f>
        <v>2.8099258546168957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0.1867</v>
      </c>
      <c r="C4" s="5">
        <f>[1]управление!E70/[1]управление!C4/[1]управление!O70*1.2</f>
        <v>9.6817288801571713E-2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1.1788000000000001</v>
      </c>
      <c r="C5" s="5">
        <f>[1]управление!F70/[1]управление!C4/[1]управление!O70*1.2</f>
        <v>9.4957432874918132E-2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1.3279000000000001</v>
      </c>
      <c r="C6" s="5">
        <f>[1]управление!G70/[1]управление!C4/[1]управление!O70*1.2</f>
        <v>0.53998231827111987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1.3164</v>
      </c>
      <c r="C7" s="5">
        <f>[1]управление!H70/[1]управление!C4/[1]управление!O70*1.2</f>
        <v>2.2296531696136213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3.8800000000000001E-2</v>
      </c>
      <c r="C9" s="5">
        <f>[1]управление!J70/[1]управление!C4/[1]управление!O70*1.2</f>
        <v>7.977170923379176E-2</v>
      </c>
    </row>
    <row r="10" spans="1:8" ht="15.75" x14ac:dyDescent="0.25">
      <c r="A10" s="4" t="str">
        <f>[1]план!A95</f>
        <v>8. Дезінсекція</v>
      </c>
      <c r="B10" s="6">
        <f>[1]план!B95</f>
        <v>5.2400000000000002E-2</v>
      </c>
      <c r="C10" s="5">
        <f>[1]управление!K70/[1]управление!C4/[1]управление!O70*1.2</f>
        <v>6.9710412573673872E-2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0.76959999999999995</v>
      </c>
      <c r="C11" s="5">
        <f>[1]управление!M70/[1]управление!C4/[1]управление!O70*1.2</f>
        <v>1.1356385068762278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6.9456999999999995</v>
      </c>
      <c r="C13" s="8">
        <f>C3+C4+C5+C6+C7+C8+C9+C10+C11+C12</f>
        <v>7.0573605643160278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[2]зведена!$B$65</f>
        <v>1527</v>
      </c>
    </row>
    <row r="16" spans="1:8" ht="15.75" x14ac:dyDescent="0.25">
      <c r="A16" s="11" t="s">
        <v>6</v>
      </c>
      <c r="B16" s="11"/>
      <c r="C16" s="12">
        <f>C15*C13*[1]управление!O70</f>
        <v>129319.07498052689</v>
      </c>
    </row>
    <row r="17" spans="1:4" ht="15.75" x14ac:dyDescent="0.25">
      <c r="A17" s="13" t="s">
        <v>7</v>
      </c>
      <c r="B17" s="14"/>
      <c r="C17" s="15">
        <f>[1]управление!C69*1.2</f>
        <v>123541.32999999999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126856.97999999998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2026-04-02T12:43:55Z</dcterms:created>
  <dcterms:modified xsi:type="dcterms:W3CDTF">2026-04-02T12:45:32Z</dcterms:modified>
</cp:coreProperties>
</file>