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AEAE6B4B-25FD-4D82-A463-3F2FFB8E1887}" xr6:coauthVersionLast="45" xr6:coauthVersionMax="45" xr10:uidLastSave="{00000000-0000-0000-0000-000000000000}"/>
  <bookViews>
    <workbookView xWindow="-120" yWindow="-120" windowWidth="19440" windowHeight="15000" xr2:uid="{9E1A1074-BE10-4119-A7DD-A3571107CA09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<sst xmlns="http://schemas.openxmlformats.org/spreadsheetml/2006/main" count="9" uniqueCount="9">
  <si>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№20 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</si>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</sst>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4684.8</v>
          </cell>
        </row>
        <row r="68">
          <cell r="C68">
            <v>282354.80833333323</v>
          </cell>
        </row>
        <row r="69">
          <cell r="C69">
            <v>266201.84999999998</v>
          </cell>
        </row>
        <row r="70">
          <cell r="D70">
            <v>112062.0042</v>
          </cell>
          <cell r="E70">
            <v>5443.2</v>
          </cell>
          <cell r="F70">
            <v>15157.45</v>
          </cell>
          <cell r="G70">
            <v>2775.46</v>
          </cell>
          <cell r="H70">
            <v>89145.504300000001</v>
          </cell>
          <cell r="I70">
            <v>42.311126642919923</v>
          </cell>
          <cell r="J70">
            <v>2118.1019999999999</v>
          </cell>
          <cell r="K70">
            <v>1850.954</v>
          </cell>
          <cell r="M70">
            <v>10710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1.7687999999999999</v>
          </cell>
        </row>
        <row r="52">
          <cell r="A52" t="str">
            <v>2. Обслуговування димових та вентиляційних каналів</v>
          </cell>
          <cell r="B52">
            <v>0.224</v>
          </cell>
        </row>
        <row r="58">
          <cell r="A58" t="str">
            <v>3. Поточний ремонт конструктивних елементів тощо</v>
          </cell>
          <cell r="B58">
            <v>1.2038</v>
          </cell>
        </row>
        <row r="62">
          <cell r="A62" t="str">
            <v>4. Поточний ремонт внутрішньобудинкових систем</v>
          </cell>
          <cell r="B62">
            <v>1.3839999999999999</v>
          </cell>
        </row>
        <row r="66">
          <cell r="A66" t="str">
            <v>5. Прибирання прибудинкової території</v>
          </cell>
          <cell r="B66">
            <v>1.1234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2.1999999999999999E-2</v>
          </cell>
        </row>
        <row r="95">
          <cell r="A95" t="str">
            <v>8. Дезінсекція</v>
          </cell>
          <cell r="B95">
            <v>2.98E-2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0.27339999999999998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80">
          <cell r="B80">
            <v>4681.1000000000004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0116F-DCDF-4EBC-B50D-9EA41CC525E1}">
  <dimension ref="A1:H21"/>
  <sheetViews>
    <sheetView tabSelected="1" topLeftCell="A3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1.7687999999999999</v>
      </c>
      <c r="C3" s="5">
        <f>[1]управление!D70/[1]управление!C4/[1]управление!O70*1.2</f>
        <v>2.3920339011270486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0.224</v>
      </c>
      <c r="C4" s="5">
        <f>[1]управление!E70/[1]управление!C4/[1]управление!O70*1.2</f>
        <v>0.11618852459016393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1.2038</v>
      </c>
      <c r="C5" s="5">
        <f>[1]управление!F70/[1]управление!C4/[1]управление!O70*1.2</f>
        <v>0.3235452954234973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1.3839999999999999</v>
      </c>
      <c r="C6" s="5">
        <f>[1]управление!G70/[1]управление!C4/[1]управление!O70*1.2</f>
        <v>5.924393784153005E-2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1.1234</v>
      </c>
      <c r="C7" s="5">
        <f>[1]управление!H70/[1]управление!C4/[1]управление!O70*1.2</f>
        <v>1.9028668096823769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9.0315758715249148E-4</v>
      </c>
    </row>
    <row r="9" spans="1:8" ht="15.75" x14ac:dyDescent="0.25">
      <c r="A9" s="4" t="str">
        <f>[1]план!A89</f>
        <v>7. Дератизація</v>
      </c>
      <c r="B9" s="6">
        <f>[1]план!B89</f>
        <v>2.1999999999999999E-2</v>
      </c>
      <c r="C9" s="5">
        <f>[1]управление!J70/[1]управление!C4/[1]управление!O70*1.2</f>
        <v>4.521221823770491E-2</v>
      </c>
    </row>
    <row r="10" spans="1:8" ht="15.75" x14ac:dyDescent="0.25">
      <c r="A10" s="4" t="str">
        <f>[1]план!A95</f>
        <v>8. Дезінсекція</v>
      </c>
      <c r="B10" s="6">
        <f>[1]план!B95</f>
        <v>2.98E-2</v>
      </c>
      <c r="C10" s="5">
        <f>[1]управление!K70/[1]управление!C4/[1]управление!O70*1.2</f>
        <v>3.95097762978142E-2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0.27339999999999998</v>
      </c>
      <c r="C11" s="5">
        <f>[1]управление!M70/[1]управление!C4/[1]управление!O70*1.2</f>
        <v>0.2286116803278688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6.0318000000000005</v>
      </c>
      <c r="C13" s="8">
        <f>C3+C4+C5+C6+C7+C8+C9+C10+C11+C12</f>
        <v>5.1081153011151565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[2]зведена!$B$80</f>
        <v>4681.1000000000004</v>
      </c>
    </row>
    <row r="16" spans="1:8" ht="15.75" x14ac:dyDescent="0.25">
      <c r="A16" s="11" t="s">
        <v>6</v>
      </c>
      <c r="B16" s="11"/>
      <c r="C16" s="12">
        <f>C15*C13*[1]управление!O70</f>
        <v>286939.18243260193</v>
      </c>
    </row>
    <row r="17" spans="1:4" ht="15.75" x14ac:dyDescent="0.25">
      <c r="A17" s="13" t="s">
        <v>7</v>
      </c>
      <c r="B17" s="14"/>
      <c r="C17" s="15">
        <f>[1]управление!C69*1.2</f>
        <v>319442.21999999997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338825.76999999984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2026-04-02T13:10:56Z</dcterms:created>
  <dcterms:modified xsi:type="dcterms:W3CDTF">2026-04-02T13:11:21Z</dcterms:modified>
</cp:coreProperties>
</file>