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0991EF3-DAA7-477E-896E-C7FA3996F1CC}" xr6:coauthVersionLast="45" xr6:coauthVersionMax="45" xr10:uidLastSave="{00000000-0000-0000-0000-000000000000}"/>
  <bookViews>
    <workbookView xWindow="-120" yWindow="-120" windowWidth="19440" windowHeight="15000" xr2:uid="{4F0B292C-8F75-4D91-AA12-AEF854D322D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<sst xmlns="http://schemas.openxmlformats.org/spreadsheetml/2006/main" count="9" uniqueCount="9">
  <si>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№18а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</si>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</sst>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8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3153.2</v>
          </cell>
        </row>
        <row r="68">
          <cell r="C68">
            <v>164882.70000000004</v>
          </cell>
        </row>
        <row r="69">
          <cell r="C69">
            <v>157476.91666666669</v>
          </cell>
        </row>
        <row r="70">
          <cell r="D70">
            <v>74910.233299999993</v>
          </cell>
          <cell r="E70">
            <v>3628.8</v>
          </cell>
          <cell r="F70">
            <v>0</v>
          </cell>
          <cell r="G70">
            <v>4611.16</v>
          </cell>
          <cell r="H70">
            <v>59892.97189999999</v>
          </cell>
          <cell r="I70">
            <v>28.508105665713067</v>
          </cell>
          <cell r="J70">
            <v>1432.3440000000001</v>
          </cell>
          <cell r="K70">
            <v>1251.6880000000001</v>
          </cell>
          <cell r="M70">
            <v>1141.1999999999998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1.7557</v>
          </cell>
        </row>
        <row r="52">
          <cell r="A52" t="str">
            <v>2. Обслуговування димових та вентиляційних каналів</v>
          </cell>
          <cell r="B52">
            <v>0.222</v>
          </cell>
        </row>
        <row r="58">
          <cell r="A58" t="str">
            <v>3. Поточний ремонт конструктивних елементів тощо</v>
          </cell>
          <cell r="B58">
            <v>1.1416999999999999</v>
          </cell>
        </row>
        <row r="62">
          <cell r="A62" t="str">
            <v>4. Поточний ремонт внутрішньобудинкових систем</v>
          </cell>
          <cell r="B62">
            <v>0.91059999999999997</v>
          </cell>
        </row>
        <row r="66">
          <cell r="A66" t="str">
            <v>5. Прибирання прибудинкової території</v>
          </cell>
          <cell r="B66">
            <v>1.1214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2.2100000000000002E-2</v>
          </cell>
        </row>
        <row r="95">
          <cell r="A95" t="str">
            <v>8. Дезінсекція</v>
          </cell>
          <cell r="B95">
            <v>2.9899999999999999E-2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2.2200000000000001E-2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9">
          <cell r="B79">
            <v>3154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8A5A-7D75-43DB-BA74-CFB40A4CE7B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1.7557</v>
      </c>
      <c r="C3" s="5">
        <f>[1]управление!D70/[1]управление!C4/[1]управление!O70*1.2</f>
        <v>2.3756892458454901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</v>
      </c>
      <c r="C4" s="5">
        <f>[1]управление!E70/[1]управление!C4/[1]управление!O70*1.2</f>
        <v>0.11508309019408855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1.1416999999999999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0.91059999999999997</v>
      </c>
      <c r="C6" s="5">
        <f>[1]управление!G70/[1]управление!C4/[1]управление!O70*1.2</f>
        <v>0.14623747304325763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1.1214</v>
      </c>
      <c r="C7" s="5">
        <f>[1]управление!H70/[1]управление!C4/[1]управление!O70*1.2</f>
        <v>1.8994346029430418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9.0410077590108678E-4</v>
      </c>
    </row>
    <row r="9" spans="1:8" ht="15.75" x14ac:dyDescent="0.25">
      <c r="A9" s="4" t="str">
        <f>[1]план!A89</f>
        <v>7. Дератизація</v>
      </c>
      <c r="B9" s="6">
        <f>[1]план!B89</f>
        <v>2.2100000000000002E-2</v>
      </c>
      <c r="C9" s="5">
        <f>[1]управление!J70/[1]управление!C4/[1]управление!O70*1.2</f>
        <v>4.5425091970062163E-2</v>
      </c>
    </row>
    <row r="10" spans="1:8" ht="15.75" x14ac:dyDescent="0.25">
      <c r="A10" s="4" t="str">
        <f>[1]план!A95</f>
        <v>8. Дезінсекція</v>
      </c>
      <c r="B10" s="6">
        <f>[1]план!B95</f>
        <v>2.9899999999999999E-2</v>
      </c>
      <c r="C10" s="5">
        <f>[1]управление!K70/[1]управление!C4/[1]управление!O70*1.2</f>
        <v>3.9695801090955218E-2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2.2200000000000001E-2</v>
      </c>
      <c r="C11" s="5">
        <f>[1]управление!M70/[1]управление!C4/[1]управление!O70*1.2</f>
        <v>3.6191805150323476E-2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5.2281999999999984</v>
      </c>
      <c r="C13" s="8">
        <f>C3+C4+C5+C6+C7+C8+C9+C10+C11+C12</f>
        <v>4.6586612110131203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[2]зведена!$B$79</f>
        <v>3154</v>
      </c>
    </row>
    <row r="16" spans="1:8" ht="15.75" x14ac:dyDescent="0.25">
      <c r="A16" s="11" t="s">
        <v>6</v>
      </c>
      <c r="B16" s="11"/>
      <c r="C16" s="12">
        <f>C15*C13*[1]управление!O70</f>
        <v>176321.00951442457</v>
      </c>
    </row>
    <row r="17" spans="1:4" ht="15.75" x14ac:dyDescent="0.25">
      <c r="A17" s="13" t="s">
        <v>7</v>
      </c>
      <c r="B17" s="14"/>
      <c r="C17" s="15">
        <f>[1]управление!C69*1.2</f>
        <v>188972.30000000002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197859.24000000005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2026-04-02T13:10:19Z</dcterms:created>
  <dcterms:modified xsi:type="dcterms:W3CDTF">2026-04-02T13:10:36Z</dcterms:modified>
</cp:coreProperties>
</file>