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5FC9109-9FEF-4024-825D-3F357A47360D}" xr6:coauthVersionLast="45" xr6:coauthVersionMax="45" xr10:uidLastSave="{00000000-0000-0000-0000-000000000000}"/>
  <bookViews>
    <workbookView xWindow="-120" yWindow="-120" windowWidth="19440" windowHeight="15000" xr2:uid="{47A432B7-AD57-4C8F-8B5A-3636461B998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<sst xmlns="http://schemas.openxmlformats.org/spreadsheetml/2006/main" count="9" uniqueCount="9">
  <si>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№12а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</si>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</sst>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2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1725</v>
          </cell>
        </row>
        <row r="68">
          <cell r="C68">
            <v>110763.70000000001</v>
          </cell>
        </row>
        <row r="69">
          <cell r="C69">
            <v>99620.675000000003</v>
          </cell>
        </row>
        <row r="70">
          <cell r="D70">
            <v>38800.33649999999</v>
          </cell>
          <cell r="E70">
            <v>1478.4</v>
          </cell>
          <cell r="F70">
            <v>0</v>
          </cell>
          <cell r="G70">
            <v>292.48</v>
          </cell>
          <cell r="H70">
            <v>38037.2143</v>
          </cell>
          <cell r="I70">
            <v>16.379054621698998</v>
          </cell>
          <cell r="J70">
            <v>1243.644</v>
          </cell>
          <cell r="K70">
            <v>1086.788</v>
          </cell>
          <cell r="M70">
            <v>22708.799999999999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1.6480999999999999</v>
          </cell>
        </row>
        <row r="52">
          <cell r="A52" t="str">
            <v>2. Обслуговування димових та вентиляційних каналів</v>
          </cell>
          <cell r="B52">
            <v>0.16520000000000001</v>
          </cell>
        </row>
        <row r="58">
          <cell r="A58" t="str">
            <v>3. Поточний ремонт конструктивних елементів тощо</v>
          </cell>
          <cell r="B58">
            <v>1.2522</v>
          </cell>
        </row>
        <row r="62">
          <cell r="A62" t="str">
            <v>4. Поточний ремонт внутрішньобудинкових систем</v>
          </cell>
          <cell r="B62">
            <v>1.1755</v>
          </cell>
        </row>
        <row r="66">
          <cell r="A66" t="str">
            <v>5. Прибирання прибудинкової території</v>
          </cell>
          <cell r="B66">
            <v>1.3012999999999999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3.5000000000000003E-2</v>
          </cell>
        </row>
        <row r="95">
          <cell r="A95" t="str">
            <v>8. Дезінсекція</v>
          </cell>
          <cell r="B95">
            <v>4.7399999999999998E-2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0.79330000000000001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5">
          <cell r="B75">
            <v>1812.1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BE98-B77D-4F34-9D69-BB93CA7D503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1.6480999999999999</v>
      </c>
      <c r="C3" s="5">
        <f>[1]управление!D70/[1]управление!C4/[1]управление!O70*1.2</f>
        <v>2.2492948695652166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0.16520000000000001</v>
      </c>
      <c r="C4" s="5">
        <f>[1]управление!E70/[1]управление!C4/[1]управление!O70*1.2</f>
        <v>8.5704347826086963E-2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1.2522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1.1755</v>
      </c>
      <c r="C6" s="5">
        <f>[1]управление!G70/[1]управление!C4/[1]управление!O70*1.2</f>
        <v>1.6955362318840581E-2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1.3012999999999999</v>
      </c>
      <c r="C7" s="5">
        <f>[1]управление!H70/[1]управление!C4/[1]управление!O70*1.2</f>
        <v>2.205055901449275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9.4951041285211576E-4</v>
      </c>
    </row>
    <row r="9" spans="1:8" ht="15.75" x14ac:dyDescent="0.25">
      <c r="A9" s="4" t="str">
        <f>[1]план!A89</f>
        <v>7. Дератизація</v>
      </c>
      <c r="B9" s="6">
        <f>[1]план!B89</f>
        <v>3.5000000000000003E-2</v>
      </c>
      <c r="C9" s="5">
        <f>[1]управление!J70/[1]управление!C4/[1]управление!O70*1.2</f>
        <v>7.2095304347826086E-2</v>
      </c>
    </row>
    <row r="10" spans="1:8" ht="15.75" x14ac:dyDescent="0.25">
      <c r="A10" s="4" t="str">
        <f>[1]план!A95</f>
        <v>8. Дезінсекція</v>
      </c>
      <c r="B10" s="6">
        <f>[1]план!B95</f>
        <v>4.7399999999999998E-2</v>
      </c>
      <c r="C10" s="5">
        <f>[1]управление!K70/[1]управление!C4/[1]управление!O70*1.2</f>
        <v>6.3002202898550727E-2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0.79330000000000001</v>
      </c>
      <c r="C11" s="5">
        <f>[1]управление!M70/[1]управление!C4/[1]управление!O70*1.2</f>
        <v>1.3164521739130435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6.4210999999999991</v>
      </c>
      <c r="C13" s="8">
        <f>C3+C4+C5+C6+C7+C8+C9+C10+C11+C12</f>
        <v>6.0095096727316903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[2]зведена!$B$75</f>
        <v>1812.1</v>
      </c>
    </row>
    <row r="16" spans="1:8" ht="15.75" x14ac:dyDescent="0.25">
      <c r="A16" s="11" t="s">
        <v>6</v>
      </c>
      <c r="B16" s="11"/>
      <c r="C16" s="12">
        <f>C15*C13*[1]управление!O70</f>
        <v>130677.98973548514</v>
      </c>
    </row>
    <row r="17" spans="1:4" ht="15.75" x14ac:dyDescent="0.25">
      <c r="A17" s="13" t="s">
        <v>7</v>
      </c>
      <c r="B17" s="14"/>
      <c r="C17" s="15">
        <f>[1]управление!C69*1.2</f>
        <v>119544.81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132916.44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2026-04-02T13:07:22Z</dcterms:created>
  <dcterms:modified xsi:type="dcterms:W3CDTF">2026-04-02T13:07:42Z</dcterms:modified>
</cp:coreProperties>
</file>