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CC42250E-5D26-4E45-B3F6-262F4E2C7D94}" xr6:coauthVersionLast="45" xr6:coauthVersionMax="45" xr10:uidLastSave="{00000000-0000-0000-0000-000000000000}"/>
  <bookViews>
    <workbookView xWindow="-120" yWindow="-120" windowWidth="19440" windowHeight="15000" xr2:uid="{A805B482-0D9C-43E2-974D-3FE399E6F41D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<sst xmlns="http://schemas.openxmlformats.org/spreadsheetml/2006/main" count="9" uniqueCount="9">
  <si>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№10а  по вул. Григорія Сковороди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</si>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</sst>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88;&#1080;&#1075;&#1086;&#1088;&#1110;&#1103;%20&#1057;&#1082;&#1086;&#1074;&#1086;&#1088;&#1086;&#1076;&#1080;,%2010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1519</v>
          </cell>
        </row>
        <row r="68">
          <cell r="C68">
            <v>104351.80833333336</v>
          </cell>
        </row>
        <row r="69">
          <cell r="C69">
            <v>87747.249999999985</v>
          </cell>
        </row>
        <row r="70">
          <cell r="D70">
            <v>42832.554400000008</v>
          </cell>
          <cell r="E70">
            <v>1478.4</v>
          </cell>
          <cell r="F70">
            <v>4314</v>
          </cell>
          <cell r="G70">
            <v>3140.64</v>
          </cell>
          <cell r="H70">
            <v>33701.069500000005</v>
          </cell>
          <cell r="I70">
            <v>13.737942232503897</v>
          </cell>
          <cell r="J70">
            <v>1192.5840000000001</v>
          </cell>
          <cell r="K70">
            <v>1042.1679999999999</v>
          </cell>
          <cell r="M70">
            <v>17038.8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2.0808</v>
          </cell>
        </row>
        <row r="52">
          <cell r="A52" t="str">
            <v>2. Обслуговування димових та вентиляційних каналів</v>
          </cell>
          <cell r="B52">
            <v>0.18770000000000001</v>
          </cell>
        </row>
        <row r="58">
          <cell r="A58" t="str">
            <v>3. Поточний ремонт конструктивних елементів тощо</v>
          </cell>
          <cell r="B58">
            <v>1.1850000000000001</v>
          </cell>
        </row>
        <row r="62">
          <cell r="A62" t="str">
            <v>4. Поточний ремонт внутрішньобудинкових систем</v>
          </cell>
          <cell r="B62">
            <v>1.335</v>
          </cell>
        </row>
        <row r="66">
          <cell r="A66" t="str">
            <v>5. Прибирання прибудинкової території</v>
          </cell>
          <cell r="B66">
            <v>1.3090999999999999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3.8199999999999998E-2</v>
          </cell>
        </row>
        <row r="95">
          <cell r="A95" t="str">
            <v>8. Дезінсекція</v>
          </cell>
          <cell r="B95">
            <v>5.16E-2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0.67569999999999997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72">
          <cell r="B72">
            <v>1519.9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418EA-E3A6-4473-A340-9C31728561BA}">
  <dimension ref="A1:H21"/>
  <sheetViews>
    <sheetView tabSelected="1" topLeftCell="A2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2.0808</v>
      </c>
      <c r="C3" s="5">
        <f>[1]управление!D70/[1]управление!C4/[1]управление!O70*1.2</f>
        <v>2.8197863331138913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0.18770000000000001</v>
      </c>
      <c r="C4" s="5">
        <f>[1]управление!E70/[1]управление!C4/[1]управление!O70*1.2</f>
        <v>9.7327188940092166E-2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1.1850000000000001</v>
      </c>
      <c r="C5" s="5">
        <f>[1]управление!F70/[1]управление!C4/[1]управление!O70*1.2</f>
        <v>0.28400263331138909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1.335</v>
      </c>
      <c r="C6" s="5">
        <f>[1]управление!G70/[1]управление!C4/[1]управление!O70*1.2</f>
        <v>0.20675707702435811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1.3090999999999999</v>
      </c>
      <c r="C7" s="5">
        <f>[1]управление!H70/[1]управление!C4/[1]управление!O70*1.2</f>
        <v>2.2186352534562213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[1]управление!I70/[1]управление!C4/[1]управление!O70*1.2</f>
        <v>9.0440699358155998E-4</v>
      </c>
    </row>
    <row r="9" spans="1:8" ht="15.75" x14ac:dyDescent="0.25">
      <c r="A9" s="4" t="str">
        <f>[1]план!A89</f>
        <v>7. Дератизація</v>
      </c>
      <c r="B9" s="6">
        <f>[1]план!B89</f>
        <v>3.8199999999999998E-2</v>
      </c>
      <c r="C9" s="5">
        <f>[1]управление!J70/[1]управление!C4/[1]управление!O70*1.2</f>
        <v>7.8511125740618831E-2</v>
      </c>
    </row>
    <row r="10" spans="1:8" ht="15.75" x14ac:dyDescent="0.25">
      <c r="A10" s="4" t="str">
        <f>[1]план!A95</f>
        <v>8. Дезінсекція</v>
      </c>
      <c r="B10" s="6">
        <f>[1]план!B95</f>
        <v>5.16E-2</v>
      </c>
      <c r="C10" s="5">
        <f>[1]управление!K70/[1]управление!C4/[1]управление!O70*1.2</f>
        <v>6.8608821593153374E-2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0.67569999999999997</v>
      </c>
      <c r="C11" s="5">
        <f>[1]управление!M70/[1]управление!C4/[1]управление!O70*1.2</f>
        <v>1.1217116524028967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6.8656999999999995</v>
      </c>
      <c r="C13" s="8">
        <f>C3+C4+C5+C6+C7+C8+C9+C10+C11+C12</f>
        <v>6.8962444925762014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[2]зведена!$B$72</f>
        <v>1519.9</v>
      </c>
    </row>
    <row r="16" spans="1:8" ht="15.75" x14ac:dyDescent="0.25">
      <c r="A16" s="11" t="s">
        <v>6</v>
      </c>
      <c r="B16" s="11"/>
      <c r="C16" s="12">
        <f>C15*C13*[1]управление!O70</f>
        <v>125779.22405119883</v>
      </c>
    </row>
    <row r="17" spans="1:4" ht="15.75" x14ac:dyDescent="0.25">
      <c r="A17" s="13" t="s">
        <v>7</v>
      </c>
      <c r="B17" s="14"/>
      <c r="C17" s="15">
        <f>[1]управление!C69*1.2</f>
        <v>105296.69999999998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125222.17000000003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2026-04-02T13:05:18Z</dcterms:created>
  <dcterms:modified xsi:type="dcterms:W3CDTF">2026-04-02T13:05:39Z</dcterms:modified>
</cp:coreProperties>
</file>