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895DCA28-89D2-4F43-9844-97BB7DB61605}" xr6:coauthVersionLast="45" xr6:coauthVersionMax="45" xr10:uidLastSave="{00000000-0000-0000-0000-000000000000}"/>
  <bookViews>
    <workbookView xWindow="-120" yWindow="-120" windowWidth="19440" windowHeight="15000" xr2:uid="{27453E6D-693F-4F1B-829A-BA87EF42DD38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<sst xmlns="http://schemas.openxmlformats.org/spreadsheetml/2006/main" count="9" uniqueCount="9">
  <si>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№8 по вул. Героїв-рятувальників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</si>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</sst>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77;&#1088;&#1086;&#1111;&#1074;-&#1088;&#1103;&#1090;&#1091;&#1074;&#1072;&#1083;&#1100;&#1085;&#1080;&#1082;&#1110;&#1074;,%20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633.79999999999995</v>
          </cell>
        </row>
        <row r="68">
          <cell r="C68">
            <v>42146.900000000009</v>
          </cell>
        </row>
        <row r="69">
          <cell r="C69">
            <v>37949.041666666672</v>
          </cell>
        </row>
        <row r="70">
          <cell r="D70">
            <v>18811.461199999998</v>
          </cell>
          <cell r="E70">
            <v>443.52</v>
          </cell>
          <cell r="F70">
            <v>0</v>
          </cell>
          <cell r="G70">
            <v>126.82</v>
          </cell>
          <cell r="H70">
            <v>14066.4025</v>
          </cell>
          <cell r="I70">
            <v>5.7676037492997807</v>
          </cell>
          <cell r="J70">
            <v>66.599999999999994</v>
          </cell>
          <cell r="K70">
            <v>58.2</v>
          </cell>
          <cell r="M70">
            <v>10724.399999999998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2.1945999999999999</v>
          </cell>
        </row>
        <row r="52">
          <cell r="A52" t="str">
            <v>2. Обслуговування димових та вентиляційних каналів</v>
          </cell>
          <cell r="B52">
            <v>0.13500000000000001</v>
          </cell>
        </row>
        <row r="58">
          <cell r="A58" t="str">
            <v>3. Поточний ремонт конструктивних елементів тощо</v>
          </cell>
          <cell r="B58">
            <v>1.3252999999999999</v>
          </cell>
        </row>
        <row r="62">
          <cell r="A62" t="str">
            <v>4. Поточний ремонт внутрішньобудинкових систем</v>
          </cell>
          <cell r="B62">
            <v>0.83379999999999999</v>
          </cell>
        </row>
        <row r="66">
          <cell r="A66" t="str">
            <v>5. Прибирання прибудинкової території</v>
          </cell>
          <cell r="B66">
            <v>1.31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3.2000000000000002E-3</v>
          </cell>
        </row>
        <row r="89">
          <cell r="A89" t="str">
            <v>7. Дератизація</v>
          </cell>
          <cell r="B89">
            <v>5.1999999999999998E-3</v>
          </cell>
        </row>
        <row r="95">
          <cell r="A95" t="str">
            <v>8. Дезінсекція</v>
          </cell>
          <cell r="B95">
            <v>7.0000000000000001E-3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1.0795999999999999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72">
          <cell r="B172">
            <v>638.1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6A79B-7C8D-4122-9659-6952BEABA11D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2.1945999999999999</v>
      </c>
      <c r="C3" s="5">
        <f>[1]управление!D70/[1]управление!C4/[1]управление!O70*1.2</f>
        <v>2.968043736194383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0.13500000000000001</v>
      </c>
      <c r="C4" s="5">
        <f>[1]управление!E70/[1]управление!C4/[1]управление!O70*1.2</f>
        <v>6.9977911012937821E-2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1.3252999999999999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0.83379999999999999</v>
      </c>
      <c r="C6" s="5">
        <f>[1]управление!G70/[1]управление!C4/[1]управление!O70*1.2</f>
        <v>2.0009466708740927E-2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1.31</v>
      </c>
      <c r="C7" s="5">
        <f>[1]управление!H70/[1]управление!C4/[1]управление!O70*1.2</f>
        <v>2.2193755916692961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3.2000000000000002E-3</v>
      </c>
      <c r="C8" s="5">
        <f>[1]управление!I70/[1]управление!C4/[1]управление!O70*1.2</f>
        <v>9.1000374712839718E-4</v>
      </c>
    </row>
    <row r="9" spans="1:8" ht="15.75" x14ac:dyDescent="0.25">
      <c r="A9" s="4" t="str">
        <f>[1]план!A89</f>
        <v>7. Дератизація</v>
      </c>
      <c r="B9" s="6">
        <f>[1]план!B89</f>
        <v>5.1999999999999998E-3</v>
      </c>
      <c r="C9" s="5">
        <f>[1]управление!J70/[1]управление!C4/[1]управление!O70*1.2</f>
        <v>1.0508046702429786E-2</v>
      </c>
    </row>
    <row r="10" spans="1:8" ht="15.75" x14ac:dyDescent="0.25">
      <c r="A10" s="4" t="str">
        <f>[1]план!A95</f>
        <v>8. Дезінсекція</v>
      </c>
      <c r="B10" s="6">
        <f>[1]план!B95</f>
        <v>7.0000000000000001E-3</v>
      </c>
      <c r="C10" s="5">
        <f>[1]управление!K70/[1]управление!C4/[1]управление!O70*1.2</f>
        <v>9.1827074786999044E-3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1.0795999999999999</v>
      </c>
      <c r="C11" s="5">
        <f>[1]управление!M70/[1]управление!C4/[1]управление!O70*1.2</f>
        <v>1.6920795203534236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6.8936999999999999</v>
      </c>
      <c r="C13" s="8">
        <f>C3+C4+C5+C6+C7+C8+C9+C10+C11+C12</f>
        <v>6.9900869838670392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[2]зведена!$B$172</f>
        <v>638.1</v>
      </c>
    </row>
    <row r="16" spans="1:8" ht="15.75" x14ac:dyDescent="0.25">
      <c r="A16" s="11" t="s">
        <v>6</v>
      </c>
      <c r="B16" s="11"/>
      <c r="C16" s="12">
        <f>C15*C13*[1]управление!O70</f>
        <v>53524.494052866692</v>
      </c>
    </row>
    <row r="17" spans="1:4" ht="15.75" x14ac:dyDescent="0.25">
      <c r="A17" s="13" t="s">
        <v>7</v>
      </c>
      <c r="B17" s="14"/>
      <c r="C17" s="15">
        <f>[1]управление!C69*1.2</f>
        <v>45538.850000000006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50576.280000000006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2026-04-02T12:29:21Z</dcterms:created>
  <dcterms:modified xsi:type="dcterms:W3CDTF">2026-04-02T12:29:35Z</dcterms:modified>
</cp:coreProperties>
</file>