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BC40A888-7F97-4217-8A62-5E342A818F8F}" xr6:coauthVersionLast="45" xr6:coauthVersionMax="45" xr10:uidLastSave="{00000000-0000-0000-0000-000000000000}"/>
  <bookViews>
    <workbookView xWindow="-120" yWindow="-120" windowWidth="19440" windowHeight="15000" xr2:uid="{41C31C2C-DA6F-4B3C-BE43-BDE3CC7BAA0B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<sst xmlns="http://schemas.openxmlformats.org/spreadsheetml/2006/main" count="9" uniqueCount="9">
  <si>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№4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</si>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</sst>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373.2</v>
          </cell>
        </row>
        <row r="68">
          <cell r="C68">
            <v>25282.899999999998</v>
          </cell>
        </row>
        <row r="69">
          <cell r="C69">
            <v>23740.766666666663</v>
          </cell>
        </row>
        <row r="70">
          <cell r="D70">
            <v>9710.7338999999993</v>
          </cell>
          <cell r="E70">
            <v>228.48</v>
          </cell>
          <cell r="F70">
            <v>1793</v>
          </cell>
          <cell r="G70">
            <v>0</v>
          </cell>
          <cell r="H70">
            <v>8332.4337000000014</v>
          </cell>
          <cell r="I70">
            <v>3.3732482671033974</v>
          </cell>
          <cell r="J70">
            <v>202.68599999999998</v>
          </cell>
          <cell r="K70">
            <v>177.12200000000001</v>
          </cell>
          <cell r="M70">
            <v>6940.7999999999993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1.9003000000000001</v>
          </cell>
        </row>
        <row r="52">
          <cell r="A52" t="str">
            <v>2. Обслуговування димових та вентиляційних каналів</v>
          </cell>
          <cell r="B52">
            <v>0.1181</v>
          </cell>
        </row>
        <row r="58">
          <cell r="A58" t="str">
            <v>3. Поточний ремонт конструктивних елементів тощо</v>
          </cell>
          <cell r="B58">
            <v>1.6077999999999999</v>
          </cell>
        </row>
        <row r="62">
          <cell r="A62" t="str">
            <v>4. Поточний ремонт внутрішньобудинкових систем</v>
          </cell>
          <cell r="B62">
            <v>0.84599999999999997</v>
          </cell>
        </row>
        <row r="66">
          <cell r="A66" t="str">
            <v>5. Прибирання прибудинкової території</v>
          </cell>
          <cell r="B66">
            <v>1.3198000000000001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3.5999999999999999E-3</v>
          </cell>
        </row>
        <row r="89">
          <cell r="A89" t="str">
            <v>7. Дератизація</v>
          </cell>
          <cell r="B89">
            <v>2.64E-2</v>
          </cell>
        </row>
        <row r="95">
          <cell r="A95" t="str">
            <v>8. Дезінсекція</v>
          </cell>
          <cell r="B95">
            <v>3.5799999999999998E-2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0.91679999999999995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70">
          <cell r="B170">
            <v>373.2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E8997-FD45-415C-9C3D-8DD826B33018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1.9003000000000001</v>
      </c>
      <c r="C3" s="5">
        <f>[1]управление!D70/[1]управление!C4/[1]управление!O70*1.2</f>
        <v>2.6020187299035364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0.1181</v>
      </c>
      <c r="C4" s="5">
        <f>[1]управление!E70/[1]управление!C4/[1]управление!O70*1.2</f>
        <v>6.1221864951768491E-2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1.6077999999999999</v>
      </c>
      <c r="C5" s="5">
        <f>[1]управление!F70/[1]управление!C4/[1]управление!O70*1.2</f>
        <v>0.48043944265809219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0.84599999999999997</v>
      </c>
      <c r="C6" s="5">
        <f>[1]управление!G70/[1]управление!C4/[1]управление!O70*1.2</f>
        <v>0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1.3198000000000001</v>
      </c>
      <c r="C7" s="5">
        <f>[1]управление!H70/[1]управление!C4/[1]управление!O70*1.2</f>
        <v>2.2326992765273315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2.64E-2</v>
      </c>
      <c r="C9" s="5">
        <f>[1]управление!J70/[1]управление!C4/[1]управление!O70*1.2</f>
        <v>5.4310289389067519E-2</v>
      </c>
    </row>
    <row r="10" spans="1:8" ht="15.75" x14ac:dyDescent="0.25">
      <c r="A10" s="4" t="str">
        <f>[1]план!A95</f>
        <v>8. Дезінсекція</v>
      </c>
      <c r="B10" s="6">
        <f>[1]план!B95</f>
        <v>3.5799999999999998E-2</v>
      </c>
      <c r="C10" s="5">
        <f>[1]управление!K70/[1]управление!C4/[1]управление!O70*1.2</f>
        <v>4.7460342979635584E-2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0.91679999999999995</v>
      </c>
      <c r="C11" s="5">
        <f>[1]управление!M70/[1]управление!C4/[1]управление!O70*1.2</f>
        <v>1.8598070739549837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6.7745999999999995</v>
      </c>
      <c r="C13" s="8">
        <f>C3+C4+C5+C6+C7+C8+C9+C10+C11+C12</f>
        <v>7.3388608918186229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[2]зведена!$B$170</f>
        <v>373.2</v>
      </c>
    </row>
    <row r="16" spans="1:8" ht="15.75" x14ac:dyDescent="0.25">
      <c r="A16" s="11" t="s">
        <v>6</v>
      </c>
      <c r="B16" s="11"/>
      <c r="C16" s="12">
        <f>C15*C13*[1]управление!O70</f>
        <v>32866.354617920515</v>
      </c>
    </row>
    <row r="17" spans="1:4" ht="15.75" x14ac:dyDescent="0.25">
      <c r="A17" s="13" t="s">
        <v>7</v>
      </c>
      <c r="B17" s="14"/>
      <c r="C17" s="15">
        <f>[1]управление!C69*1.2</f>
        <v>28488.919999999995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30339.479999999996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2026-04-02T12:27:46Z</dcterms:created>
  <dcterms:modified xsi:type="dcterms:W3CDTF">2026-04-02T12:28:23Z</dcterms:modified>
</cp:coreProperties>
</file>