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473F2CC-09E0-4BF9-80CA-3FE3DF03566B}" xr6:coauthVersionLast="45" xr6:coauthVersionMax="45" xr10:uidLastSave="{00000000-0000-0000-0000-000000000000}"/>
  <bookViews>
    <workbookView xWindow="-120" yWindow="-120" windowWidth="19440" windowHeight="15000" xr2:uid="{360F57DA-2CC3-433C-A296-F2C6D2FA504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<sst xmlns="http://schemas.openxmlformats.org/spreadsheetml/2006/main" count="9" uniqueCount="9">
  <si>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№32 по вул. Героїв-рятувальників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</si>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</sst>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-&#1088;&#1103;&#1090;&#1091;&#1074;&#1072;&#1083;&#1100;&#1085;&#1080;&#1082;&#1110;&#1074;,%203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1517.7</v>
          </cell>
        </row>
        <row r="68">
          <cell r="C68">
            <v>103158.49999999999</v>
          </cell>
        </row>
        <row r="69">
          <cell r="C69">
            <v>92065.55</v>
          </cell>
        </row>
        <row r="70">
          <cell r="D70">
            <v>42832.554400000008</v>
          </cell>
          <cell r="E70">
            <v>1612.8</v>
          </cell>
          <cell r="F70">
            <v>185</v>
          </cell>
          <cell r="G70">
            <v>88.67</v>
          </cell>
          <cell r="H70">
            <v>33732.549799999993</v>
          </cell>
          <cell r="I70">
            <v>13.699979631427171</v>
          </cell>
          <cell r="J70">
            <v>66.599999999999994</v>
          </cell>
          <cell r="K70">
            <v>58.2</v>
          </cell>
          <cell r="M70">
            <v>17038.8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2.0825999999999998</v>
          </cell>
        </row>
        <row r="52">
          <cell r="A52" t="str">
            <v>2. Обслуговування димових та вентиляційних каналів</v>
          </cell>
          <cell r="B52">
            <v>0.20499999999999999</v>
          </cell>
        </row>
        <row r="58">
          <cell r="A58" t="str">
            <v>3. Поточний ремонт конструктивних елементів тощо</v>
          </cell>
          <cell r="B58">
            <v>1.1859999999999999</v>
          </cell>
        </row>
        <row r="62">
          <cell r="A62" t="str">
            <v>4. Поточний ремонт внутрішньобудинкових систем</v>
          </cell>
          <cell r="B62">
            <v>1.3361000000000001</v>
          </cell>
        </row>
        <row r="66">
          <cell r="A66" t="str">
            <v>5. Прибирання прибудинкової території</v>
          </cell>
          <cell r="B66">
            <v>1.3123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2.2000000000000001E-3</v>
          </cell>
        </row>
        <row r="95">
          <cell r="A95" t="str">
            <v>8. Дезінсекція</v>
          </cell>
          <cell r="B95">
            <v>2.8999999999999998E-3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0.69720000000000004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83">
          <cell r="B183">
            <v>1515.7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B06C-C97A-4F10-825C-6FC627BD5E38}">
  <dimension ref="A1:H21"/>
  <sheetViews>
    <sheetView tabSelected="1" workbookViewId="0">
      <selection activeCell="C15" sqref="C15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2.0825999999999998</v>
      </c>
      <c r="C3" s="5">
        <f>[1]управление!D70/[1]управление!C4/[1]управление!O70*1.2</f>
        <v>2.8222016472293605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0.20499999999999999</v>
      </c>
      <c r="C4" s="5">
        <f>[1]управление!E70/[1]управление!C4/[1]управление!O70*1.2</f>
        <v>0.10626606048626211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1.1859999999999999</v>
      </c>
      <c r="C5" s="5">
        <f>[1]управление!F70/[1]управление!C4/[1]управление!O70*1.2</f>
        <v>1.2189497265599262E-2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1.3361000000000001</v>
      </c>
      <c r="C6" s="5">
        <f>[1]управление!G70/[1]управление!C4/[1]управление!O70*1.2</f>
        <v>5.8423930948145212E-3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1.3123</v>
      </c>
      <c r="C7" s="5">
        <f>[1]управление!H70/[1]управление!C4/[1]управление!O70*1.2</f>
        <v>2.2226098570204909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9.0268034732998411E-4</v>
      </c>
    </row>
    <row r="9" spans="1:8" ht="15.75" x14ac:dyDescent="0.25">
      <c r="A9" s="4" t="str">
        <f>[1]план!A89</f>
        <v>7. Дератизація</v>
      </c>
      <c r="B9" s="6">
        <f>[1]план!B89</f>
        <v>2.2000000000000001E-3</v>
      </c>
      <c r="C9" s="5">
        <f>[1]управление!J70/[1]управление!C4/[1]управление!O70*1.2</f>
        <v>4.388219015615734E-3</v>
      </c>
    </row>
    <row r="10" spans="1:8" ht="15.75" x14ac:dyDescent="0.25">
      <c r="A10" s="4" t="str">
        <f>[1]план!A95</f>
        <v>8. Дезінсекція</v>
      </c>
      <c r="B10" s="6">
        <f>[1]план!B95</f>
        <v>2.8999999999999998E-3</v>
      </c>
      <c r="C10" s="5">
        <f>[1]управление!K70/[1]управление!C4/[1]управление!O70*1.2</f>
        <v>3.8347499505831189E-3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0.69720000000000004</v>
      </c>
      <c r="C11" s="5">
        <f>[1]управление!M70/[1]управление!C4/[1]управление!O70*1.2</f>
        <v>1.1226724649140145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6.8269000000000002</v>
      </c>
      <c r="C13" s="8">
        <f>C3+C4+C5+C6+C7+C8+C9+C10+C11+C12</f>
        <v>6.3009075693240693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[2]зведена!$B$183</f>
        <v>1515.7</v>
      </c>
    </row>
    <row r="16" spans="1:8" ht="15.75" x14ac:dyDescent="0.25">
      <c r="A16" s="11" t="s">
        <v>6</v>
      </c>
      <c r="B16" s="11"/>
      <c r="C16" s="12">
        <f>C15*C13*[1]управление!O70</f>
        <v>114603.42723389389</v>
      </c>
    </row>
    <row r="17" spans="1:4" ht="15.75" x14ac:dyDescent="0.25">
      <c r="A17" s="13" t="s">
        <v>7</v>
      </c>
      <c r="B17" s="14"/>
      <c r="C17" s="15">
        <f>[1]управление!C69*1.2</f>
        <v>110478.66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123790.19999999998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2026-04-02T12:41:04Z</dcterms:created>
  <dcterms:modified xsi:type="dcterms:W3CDTF">2026-04-02T12:41:20Z</dcterms:modified>
</cp:coreProperties>
</file>