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3EC63BFB-A4BD-4C77-AA8D-4E6B13BBAB49}" xr6:coauthVersionLast="45" xr6:coauthVersionMax="45" xr10:uidLastSave="{00000000-0000-0000-0000-000000000000}"/>
  <bookViews>
    <workbookView xWindow="-120" yWindow="-120" windowWidth="19440" windowHeight="15000" xr2:uid="{7A884B4E-B1ED-404B-BF4B-07B2A516C05F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<sst xmlns="http://schemas.openxmlformats.org/spreadsheetml/2006/main" count="9" uniqueCount="9">
  <si>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№2б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</si>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</sst>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2&#107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1471.4</v>
          </cell>
        </row>
        <row r="68">
          <cell r="C68">
            <v>80135.016666666663</v>
          </cell>
        </row>
        <row r="69">
          <cell r="C69">
            <v>75880.625000000015</v>
          </cell>
        </row>
        <row r="70">
          <cell r="D70">
            <v>34954.282400000004</v>
          </cell>
          <cell r="E70">
            <v>1747.2</v>
          </cell>
          <cell r="F70">
            <v>1726</v>
          </cell>
          <cell r="G70">
            <v>3002.85</v>
          </cell>
          <cell r="H70">
            <v>30826.025699999998</v>
          </cell>
          <cell r="I70">
            <v>13.299564577213129</v>
          </cell>
          <cell r="J70">
            <v>662.67</v>
          </cell>
          <cell r="K70">
            <v>579.09</v>
          </cell>
          <cell r="M70">
            <v>3423.5999999999995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1.7544999999999999</v>
          </cell>
        </row>
        <row r="52">
          <cell r="A52" t="str">
            <v>2. Обслуговування димових та вентиляційних каналів</v>
          </cell>
          <cell r="B52">
            <v>0.22900000000000001</v>
          </cell>
        </row>
        <row r="58">
          <cell r="A58" t="str">
            <v>3. Поточний ремонт конструктивних елементів тощо</v>
          </cell>
          <cell r="B58">
            <v>1.2233000000000001</v>
          </cell>
        </row>
        <row r="62">
          <cell r="A62" t="str">
            <v>4. Поточний ремонт внутрішньобудинкових систем</v>
          </cell>
          <cell r="B62">
            <v>1.0402</v>
          </cell>
        </row>
        <row r="66">
          <cell r="A66" t="str">
            <v>5. Прибирання прибудинкової території</v>
          </cell>
          <cell r="B66">
            <v>1.2372000000000001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3.5000000000000001E-3</v>
          </cell>
        </row>
        <row r="89">
          <cell r="A89" t="str">
            <v>7. Дератизація</v>
          </cell>
          <cell r="B89">
            <v>2.1999999999999999E-2</v>
          </cell>
        </row>
        <row r="95">
          <cell r="A95" t="str">
            <v>8. Дезінсекція</v>
          </cell>
          <cell r="B95">
            <v>2.9600000000000001E-2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0.104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69">
          <cell r="B169">
            <v>1471.4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774E-488F-4AD6-9CBD-049514C5DE3A}">
  <dimension ref="A1:H21"/>
  <sheetViews>
    <sheetView tabSelected="1" workbookViewId="0">
      <selection activeCell="C14" sqref="C14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1.7544999999999999</v>
      </c>
      <c r="C3" s="5">
        <f>[1]управление!D70/[1]управление!C4/[1]управление!O70*1.2</f>
        <v>2.3755798831045265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0.22900000000000001</v>
      </c>
      <c r="C4" s="5">
        <f>[1]управление!E70/[1]управление!C4/[1]управление!O70*1.2</f>
        <v>0.11874405328258801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1.2233000000000001</v>
      </c>
      <c r="C5" s="5">
        <f>[1]управление!F70/[1]управление!C4/[1]управление!O70*1.2</f>
        <v>0.11730324860676905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1.0402</v>
      </c>
      <c r="C6" s="5">
        <f>[1]управление!G70/[1]управление!C4/[1]управление!O70*1.2</f>
        <v>0.20408114720674186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1.2372000000000001</v>
      </c>
      <c r="C7" s="5">
        <f>[1]управление!H70/[1]управление!C4/[1]управление!O70*1.2</f>
        <v>2.0950133002582572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3.5000000000000001E-3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2.1999999999999999E-2</v>
      </c>
      <c r="C9" s="5">
        <f>[1]управление!J70/[1]управление!C4/[1]управление!O70*1.2</f>
        <v>4.5036699741742549E-2</v>
      </c>
    </row>
    <row r="10" spans="1:8" ht="15.75" x14ac:dyDescent="0.25">
      <c r="A10" s="4" t="str">
        <f>[1]план!A95</f>
        <v>8. Дезінсекція</v>
      </c>
      <c r="B10" s="6">
        <f>[1]план!B95</f>
        <v>2.9600000000000001E-2</v>
      </c>
      <c r="C10" s="5">
        <f>[1]управление!K70/[1]управление!C4/[1]управление!O70*1.2</f>
        <v>3.9356395269811058E-2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0.104</v>
      </c>
      <c r="C11" s="5">
        <f>[1]управление!M70/[1]управление!C4/[1]управление!O70*1.2</f>
        <v>0.23267636264781835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5.6433</v>
      </c>
      <c r="C13" s="8">
        <f>C3+C4+C5+C6+C7+C8+C9+C10+C11+C12</f>
        <v>5.2286949615724616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[2]зведена!$B$169</f>
        <v>1471.4</v>
      </c>
    </row>
    <row r="16" spans="1:8" ht="15.75" x14ac:dyDescent="0.25">
      <c r="A16" s="11" t="s">
        <v>6</v>
      </c>
      <c r="B16" s="11"/>
      <c r="C16" s="12">
        <f>C15*C13*[1]управление!O70</f>
        <v>92322.02119749265</v>
      </c>
    </row>
    <row r="17" spans="1:4" ht="15.75" x14ac:dyDescent="0.25">
      <c r="A17" s="13" t="s">
        <v>7</v>
      </c>
      <c r="B17" s="14"/>
      <c r="C17" s="15">
        <f>[1]управление!C69*1.2</f>
        <v>91056.750000000015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96162.01999999999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2026-04-02T12:26:50Z</dcterms:created>
  <dcterms:modified xsi:type="dcterms:W3CDTF">2026-04-02T12:27:23Z</dcterms:modified>
</cp:coreProperties>
</file>