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3807CC8-EC16-493E-92D8-C4F84FA51917}" xr6:coauthVersionLast="45" xr6:coauthVersionMax="45" xr10:uidLastSave="{00000000-0000-0000-0000-000000000000}"/>
  <bookViews>
    <workbookView xWindow="-120" yWindow="-120" windowWidth="19440" windowHeight="15000" xr2:uid="{7F467127-D2AB-4C75-B0E1-16F5B8858D7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<sst xmlns="http://schemas.openxmlformats.org/spreadsheetml/2006/main" count="9" uniqueCount="9">
  <si>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№2а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</si>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</sst>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2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1472.4</v>
          </cell>
        </row>
        <row r="68">
          <cell r="C68">
            <v>89167.55833333332</v>
          </cell>
        </row>
        <row r="69">
          <cell r="C69">
            <v>74715.81666666668</v>
          </cell>
        </row>
        <row r="70">
          <cell r="D70">
            <v>34954.282400000004</v>
          </cell>
          <cell r="E70">
            <v>1747.2</v>
          </cell>
          <cell r="F70">
            <v>6638</v>
          </cell>
          <cell r="G70">
            <v>1831.1699999999998</v>
          </cell>
          <cell r="H70">
            <v>31736.9928</v>
          </cell>
          <cell r="I70">
            <v>13.36373945046188</v>
          </cell>
          <cell r="J70">
            <v>646.02</v>
          </cell>
          <cell r="K70">
            <v>564.54</v>
          </cell>
          <cell r="M70">
            <v>2847.6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1.7533000000000001</v>
          </cell>
        </row>
        <row r="52">
          <cell r="A52" t="str">
            <v>2. Обслуговування димових та вентиляційних каналів</v>
          </cell>
          <cell r="B52">
            <v>0.2288</v>
          </cell>
        </row>
        <row r="58">
          <cell r="A58" t="str">
            <v>3. Поточний ремонт конструктивних елементів тощо</v>
          </cell>
          <cell r="B58">
            <v>1.2223999999999999</v>
          </cell>
        </row>
        <row r="62">
          <cell r="A62" t="str">
            <v>4. Поточний ремонт внутрішньобудинкових систем</v>
          </cell>
          <cell r="B62">
            <v>1.0394000000000001</v>
          </cell>
        </row>
        <row r="66">
          <cell r="A66" t="str">
            <v>5. Прибирання прибудинкової території</v>
          </cell>
          <cell r="B66">
            <v>1.2725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3.5000000000000001E-3</v>
          </cell>
        </row>
        <row r="89">
          <cell r="A89" t="str">
            <v>7. Дератизація</v>
          </cell>
          <cell r="B89">
            <v>2.1399999999999999E-2</v>
          </cell>
        </row>
        <row r="95">
          <cell r="A95" t="str">
            <v>8. Дезінсекція</v>
          </cell>
          <cell r="B95">
            <v>2.8799999999999999E-2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8.5999999999999993E-2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8">
          <cell r="B168">
            <v>1478.5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A955-DD2A-4105-9D16-FFEF8E128336}">
  <dimension ref="A1:H21"/>
  <sheetViews>
    <sheetView tabSelected="1" workbookViewId="0">
      <selection activeCell="B13" sqref="B13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1.7533000000000001</v>
      </c>
      <c r="C3" s="5">
        <f>[1]управление!D70/[1]управление!C4/[1]управление!O70*1.2</f>
        <v>2.3739664765009505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0.2288</v>
      </c>
      <c r="C4" s="5">
        <f>[1]управление!E70/[1]управление!C4/[1]управление!O70*1.2</f>
        <v>0.11866340668296657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1.2223999999999999</v>
      </c>
      <c r="C5" s="5">
        <f>[1]управление!F70/[1]управление!C4/[1]управление!O70*1.2</f>
        <v>0.45082857919043734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1.0394000000000001</v>
      </c>
      <c r="C6" s="5">
        <f>[1]управление!G70/[1]управление!C4/[1]управление!O70*1.2</f>
        <v>0.12436634066829663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1.2725</v>
      </c>
      <c r="C7" s="5">
        <f>[1]управление!H70/[1]управление!C4/[1]управление!O70*1.2</f>
        <v>2.1554599837000814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3.5000000000000001E-3</v>
      </c>
      <c r="C8" s="5">
        <f>[1]управление!I70/[1]управление!C4/[1]управление!O70*1.2</f>
        <v>9.0761609959670456E-4</v>
      </c>
    </row>
    <row r="9" spans="1:8" ht="15.75" x14ac:dyDescent="0.25">
      <c r="A9" s="4" t="str">
        <f>[1]план!A89</f>
        <v>7. Дератизація</v>
      </c>
      <c r="B9" s="6">
        <f>[1]план!B89</f>
        <v>2.1399999999999999E-2</v>
      </c>
      <c r="C9" s="5">
        <f>[1]управление!J70/[1]управление!C4/[1]управление!O70*1.2</f>
        <v>4.3875305623471875E-2</v>
      </c>
    </row>
    <row r="10" spans="1:8" ht="15.75" x14ac:dyDescent="0.25">
      <c r="A10" s="4" t="str">
        <f>[1]план!A95</f>
        <v>8. Дезінсекція</v>
      </c>
      <c r="B10" s="6">
        <f>[1]план!B95</f>
        <v>2.8799999999999999E-2</v>
      </c>
      <c r="C10" s="5">
        <f>[1]управление!K70/[1]управление!C4/[1]управление!O70*1.2</f>
        <v>3.8341483292583529E-2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8.5999999999999993E-2</v>
      </c>
      <c r="C11" s="5">
        <f>[1]управление!M70/[1]управление!C4/[1]управление!O70*1.2</f>
        <v>0.19339853300733492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5.6561000000000003</v>
      </c>
      <c r="C13" s="8">
        <f>C3+C4+C5+C6+C7+C8+C9+C10+C11+C12</f>
        <v>5.4998077247657209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[2]зведена!$B$168</f>
        <v>1478.5</v>
      </c>
    </row>
    <row r="16" spans="1:8" ht="15.75" x14ac:dyDescent="0.25">
      <c r="A16" s="11" t="s">
        <v>6</v>
      </c>
      <c r="B16" s="11"/>
      <c r="C16" s="12">
        <f>C15*C13*[1]управление!O70</f>
        <v>97577.58865279342</v>
      </c>
    </row>
    <row r="17" spans="1:4" ht="15.75" x14ac:dyDescent="0.25">
      <c r="A17" s="13" t="s">
        <v>7</v>
      </c>
      <c r="B17" s="14"/>
      <c r="C17" s="15">
        <f>[1]управление!C69*1.2</f>
        <v>89658.98000000001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107001.06999999998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2026-04-02T12:26:05Z</dcterms:created>
  <dcterms:modified xsi:type="dcterms:W3CDTF">2026-04-02T12:26:30Z</dcterms:modified>
</cp:coreProperties>
</file>