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58CA2646-59D3-4BCF-A4C3-112FF94F1BB4}" xr6:coauthVersionLast="45" xr6:coauthVersionMax="45" xr10:uidLastSave="{00000000-0000-0000-0000-000000000000}"/>
  <bookViews>
    <workbookView xWindow="-120" yWindow="-120" windowWidth="19440" windowHeight="15000" xr2:uid="{ABDED0B7-AE04-44AD-A4AF-113CAC54EA31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<sst xmlns="http://schemas.openxmlformats.org/spreadsheetml/2006/main" count="9" uniqueCount="9">
  <si>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№26 по вул. Героїв-рятувальників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</si>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</sst>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-&#1088;&#1103;&#1090;&#1091;&#1074;&#1072;&#1083;&#1100;&#1085;&#1080;&#1082;&#1110;&#1074;,%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956.40000000000009</v>
          </cell>
        </row>
        <row r="68">
          <cell r="C68">
            <v>69047.599999999991</v>
          </cell>
        </row>
        <row r="69">
          <cell r="C69">
            <v>63812.758333333331</v>
          </cell>
        </row>
        <row r="70">
          <cell r="D70">
            <v>28239.236499999999</v>
          </cell>
          <cell r="E70">
            <v>940.8</v>
          </cell>
          <cell r="F70">
            <v>0</v>
          </cell>
          <cell r="G70">
            <v>933.06999999999994</v>
          </cell>
          <cell r="H70">
            <v>21261.632799999999</v>
          </cell>
          <cell r="I70">
            <v>8.6446265880431135</v>
          </cell>
          <cell r="J70">
            <v>700.85400000000004</v>
          </cell>
          <cell r="K70">
            <v>612.45799999999997</v>
          </cell>
          <cell r="M70">
            <v>14497.200000000003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2.1793</v>
          </cell>
        </row>
        <row r="52">
          <cell r="A52" t="str">
            <v>2. Обслуговування димових та вентиляційних каналів</v>
          </cell>
          <cell r="B52">
            <v>0.18970000000000001</v>
          </cell>
        </row>
        <row r="58">
          <cell r="A58" t="str">
            <v>3. Поточний ремонт конструктивних елементів тощо</v>
          </cell>
          <cell r="B58">
            <v>1.2546999999999999</v>
          </cell>
        </row>
        <row r="62">
          <cell r="A62" t="str">
            <v>4. Поточний ремонт внутрішньобудинкових систем</v>
          </cell>
          <cell r="B62">
            <v>1.2387999999999999</v>
          </cell>
        </row>
        <row r="66">
          <cell r="A66" t="str">
            <v>5. Прибирання прибудинкової території</v>
          </cell>
          <cell r="B66">
            <v>1.3118000000000001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2.2000000000000001E-3</v>
          </cell>
        </row>
        <row r="89">
          <cell r="A89" t="str">
            <v>7. Дератизація</v>
          </cell>
          <cell r="B89">
            <v>3.56E-2</v>
          </cell>
        </row>
        <row r="95">
          <cell r="A95" t="str">
            <v>8. Дезінсекція</v>
          </cell>
          <cell r="B95">
            <v>4.82E-2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1.1465000000000001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81">
          <cell r="B181">
            <v>956.4000000000002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CA624-CF6E-4AF8-908D-CB0CC002AC82}">
  <dimension ref="A1:H21"/>
  <sheetViews>
    <sheetView tabSelected="1" topLeftCell="A7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2.1793</v>
      </c>
      <c r="C3" s="5">
        <f>[1]управление!D70/[1]управление!C4/[1]управление!O70*1.2</f>
        <v>2.9526596089502291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0.18970000000000001</v>
      </c>
      <c r="C4" s="5">
        <f>[1]управление!E70/[1]управление!C4/[1]управление!O70*1.2</f>
        <v>9.8368883312421565E-2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1.2546999999999999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1.2387999999999999</v>
      </c>
      <c r="C6" s="5">
        <f>[1]управление!G70/[1]управление!C4/[1]управление!O70*1.2</f>
        <v>9.7560644081974054E-2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1.3118000000000001</v>
      </c>
      <c r="C7" s="5">
        <f>[1]управление!H70/[1]управление!C4/[1]управление!O70*1.2</f>
        <v>2.22309000418235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2.2000000000000001E-3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3.56E-2</v>
      </c>
      <c r="C9" s="5">
        <f>[1]управление!J70/[1]управление!C4/[1]управление!O70*1.2</f>
        <v>7.3280426599749052E-2</v>
      </c>
    </row>
    <row r="10" spans="1:8" ht="15.75" x14ac:dyDescent="0.25">
      <c r="A10" s="4" t="str">
        <f>[1]план!A95</f>
        <v>8. Дезінсекція</v>
      </c>
      <c r="B10" s="6">
        <f>[1]план!B95</f>
        <v>4.82E-2</v>
      </c>
      <c r="C10" s="5">
        <f>[1]управление!K70/[1]управление!C4/[1]управление!O70*1.2</f>
        <v>6.403785027185277E-2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1.1465000000000001</v>
      </c>
      <c r="C11" s="5">
        <f>[1]управление!M70/[1]управление!C4/[1]управление!O70*1.2</f>
        <v>1.5158092848180678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7.4068000000000005</v>
      </c>
      <c r="C13" s="8">
        <f>C3+C4+C5+C6+C7+C8+C9+C10+C11+C12</f>
        <v>7.0257105736708523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[2]зведена!$B$181</f>
        <v>956.4000000000002</v>
      </c>
    </row>
    <row r="16" spans="1:8" ht="15.75" x14ac:dyDescent="0.25">
      <c r="A16" s="11" t="s">
        <v>6</v>
      </c>
      <c r="B16" s="11"/>
      <c r="C16" s="12">
        <f>C15*C13*[1]управление!O70</f>
        <v>80632.675111905657</v>
      </c>
    </row>
    <row r="17" spans="1:4" ht="15.75" x14ac:dyDescent="0.25">
      <c r="A17" s="13" t="s">
        <v>7</v>
      </c>
      <c r="B17" s="14"/>
      <c r="C17" s="15">
        <f>[1]управление!C69*1.2</f>
        <v>76575.31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82857.119999999981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2026-04-02T12:39:20Z</dcterms:created>
  <dcterms:modified xsi:type="dcterms:W3CDTF">2026-04-02T12:39:37Z</dcterms:modified>
</cp:coreProperties>
</file>