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5C9341E-91C4-4F12-A068-67F514E0928C}" xr6:coauthVersionLast="45" xr6:coauthVersionMax="45" xr10:uidLastSave="{00000000-0000-0000-0000-000000000000}"/>
  <bookViews>
    <workbookView xWindow="-120" yWindow="-120" windowWidth="19440" windowHeight="15000" xr2:uid="{79EB9664-7367-4A18-B204-BB726F55255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<sst xmlns="http://schemas.openxmlformats.org/spreadsheetml/2006/main" count="9" uniqueCount="9">
  <si>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№24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</si>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</sst>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1562.5</v>
          </cell>
        </row>
        <row r="68">
          <cell r="C68">
            <v>101869.29166666672</v>
          </cell>
        </row>
        <row r="69">
          <cell r="C69">
            <v>91572.349999999991</v>
          </cell>
        </row>
        <row r="70">
          <cell r="D70">
            <v>42907.567800000004</v>
          </cell>
          <cell r="E70">
            <v>1478.4</v>
          </cell>
          <cell r="F70">
            <v>6779</v>
          </cell>
          <cell r="G70">
            <v>3245.0199999999995</v>
          </cell>
          <cell r="H70">
            <v>34257.835700000003</v>
          </cell>
          <cell r="I70">
            <v>13.843695192646207</v>
          </cell>
          <cell r="J70">
            <v>1178.598</v>
          </cell>
          <cell r="K70">
            <v>1029.9459999999999</v>
          </cell>
          <cell r="M70">
            <v>17038.8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2.0356000000000001</v>
          </cell>
        </row>
        <row r="52">
          <cell r="A52" t="str">
            <v>2. Обслуговування димових та вентиляційних каналів</v>
          </cell>
          <cell r="B52">
            <v>0.1825</v>
          </cell>
        </row>
        <row r="58">
          <cell r="A58" t="str">
            <v>3. Поточний ремонт конструктивних елементів тощо</v>
          </cell>
          <cell r="B58">
            <v>1.1519999999999999</v>
          </cell>
        </row>
        <row r="62">
          <cell r="A62" t="str">
            <v>4. Поточний ремонт внутрішньобудинкових систем</v>
          </cell>
          <cell r="B62">
            <v>1.2978000000000001</v>
          </cell>
        </row>
        <row r="66">
          <cell r="A66" t="str">
            <v>5. Прибирання прибудинкової території</v>
          </cell>
          <cell r="B66">
            <v>1.294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3.6700000000000003E-2</v>
          </cell>
        </row>
        <row r="95">
          <cell r="A95" t="str">
            <v>8. Дезінсекція</v>
          </cell>
          <cell r="B95">
            <v>4.9599999999999998E-2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0.74860000000000004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80">
          <cell r="B180">
            <v>1531.6000000000001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C8EF-A9D4-4031-A0D0-A165C4F2E946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2.0356000000000001</v>
      </c>
      <c r="C3" s="5">
        <f>[1]управление!D70/[1]управление!C4/[1]управление!O70*1.2</f>
        <v>2.7460843391999998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0.1825</v>
      </c>
      <c r="C4" s="5">
        <f>[1]управление!E70/[1]управление!C4/[1]управление!O70*1.2</f>
        <v>9.4617599999999996E-2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1.1519999999999999</v>
      </c>
      <c r="C5" s="5">
        <f>[1]управление!F70/[1]управление!C4/[1]управление!O70*1.2</f>
        <v>0.43385600000000002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1.2978000000000001</v>
      </c>
      <c r="C6" s="5">
        <f>[1]управление!G70/[1]управление!C4/[1]управление!O70*1.2</f>
        <v>0.20768128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1.294</v>
      </c>
      <c r="C7" s="5">
        <f>[1]управление!H70/[1]управление!C4/[1]управление!O70*1.2</f>
        <v>2.1925014848000002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8.8599649232935719E-4</v>
      </c>
    </row>
    <row r="9" spans="1:8" ht="15.75" x14ac:dyDescent="0.25">
      <c r="A9" s="4" t="str">
        <f>[1]план!A89</f>
        <v>7. Дератизація</v>
      </c>
      <c r="B9" s="6">
        <f>[1]план!B89</f>
        <v>3.6700000000000003E-2</v>
      </c>
      <c r="C9" s="5">
        <f>[1]управление!J70/[1]управление!C4/[1]управление!O70*1.2</f>
        <v>7.5430271999999993E-2</v>
      </c>
    </row>
    <row r="10" spans="1:8" ht="15.75" x14ac:dyDescent="0.25">
      <c r="A10" s="4" t="str">
        <f>[1]план!A95</f>
        <v>8. Дезінсекція</v>
      </c>
      <c r="B10" s="6">
        <f>[1]план!B95</f>
        <v>4.9599999999999998E-2</v>
      </c>
      <c r="C10" s="5">
        <f>[1]управление!K70/[1]управление!C4/[1]управление!O70*1.2</f>
        <v>6.5916543999999994E-2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0.74860000000000004</v>
      </c>
      <c r="C11" s="5">
        <f>[1]управление!M70/[1]управление!C4/[1]управление!O70*1.2</f>
        <v>1.0904831999999998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6.7993999999999994</v>
      </c>
      <c r="C13" s="8">
        <f>C3+C4+C5+C6+C7+C8+C9+C10+C11+C12</f>
        <v>6.9074567164923293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[2]зведена!$B$180</f>
        <v>1531.6000000000001</v>
      </c>
    </row>
    <row r="16" spans="1:8" ht="15.75" x14ac:dyDescent="0.25">
      <c r="A16" s="11" t="s">
        <v>6</v>
      </c>
      <c r="B16" s="11"/>
      <c r="C16" s="12">
        <f>C15*C13*[1]управление!O70</f>
        <v>126953.52848375583</v>
      </c>
    </row>
    <row r="17" spans="1:4" ht="15.75" x14ac:dyDescent="0.25">
      <c r="A17" s="13" t="s">
        <v>7</v>
      </c>
      <c r="B17" s="14"/>
      <c r="C17" s="15">
        <f>[1]управление!C69*1.2</f>
        <v>109886.81999999999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122243.15000000005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2026-04-02T12:38:28Z</dcterms:created>
  <dcterms:modified xsi:type="dcterms:W3CDTF">2026-04-02T12:38:46Z</dcterms:modified>
</cp:coreProperties>
</file>