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<sst xmlns="http://schemas.openxmlformats.org/spreadsheetml/2006/main" count="36" uniqueCount="36">
  <si>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№15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</si>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</sst>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72;&#1103;&#1082;&#1086;&#1074;&#1089;&#1082;&#1086;&#1075;&#1086;,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3136.2</v>
          </cell>
        </row>
        <row r="71">
          <cell r="C71">
            <v>151096.34166666667</v>
          </cell>
        </row>
        <row r="72">
          <cell r="C72">
            <v>132394.16666666669</v>
          </cell>
        </row>
        <row r="73">
          <cell r="D73">
            <v>52229.317639150002</v>
          </cell>
          <cell r="E73">
            <v>71607.785846459999</v>
          </cell>
          <cell r="F73">
            <v>641.42100000000005</v>
          </cell>
          <cell r="G73">
            <v>472.96699999999998</v>
          </cell>
          <cell r="H73">
            <v>3628.8</v>
          </cell>
          <cell r="I73">
            <v>2425.6961999999999</v>
          </cell>
          <cell r="J73">
            <v>131.02000000000001</v>
          </cell>
          <cell r="L73">
            <v>10772.578</v>
          </cell>
          <cell r="N73">
            <v>19353.599999999995</v>
          </cell>
        </row>
      </sheetData>
      <sheetData sheetId="1"/>
      <sheetData sheetId="2">
        <row r="19">
          <cell r="B19">
            <v>0.89290000000000003</v>
          </cell>
        </row>
        <row r="36">
          <cell r="B36">
            <v>1.4435</v>
          </cell>
        </row>
        <row r="59">
          <cell r="B59">
            <v>0.01</v>
          </cell>
        </row>
        <row r="66">
          <cell r="B66">
            <v>1.24E-2</v>
          </cell>
        </row>
        <row r="73">
          <cell r="B73">
            <v>8.2699999999999996E-2</v>
          </cell>
        </row>
        <row r="79">
          <cell r="B79">
            <v>6.6600000000000006E-2</v>
          </cell>
        </row>
        <row r="80">
          <cell r="B80">
            <v>3.3999999999999998E-3</v>
          </cell>
        </row>
        <row r="91">
          <cell r="B91">
            <v>1.4334</v>
          </cell>
        </row>
        <row r="167">
          <cell r="B167">
            <v>0.5554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2.5115000000000003</v>
      </c>
      <c r="D3" s="6">
        <f>D4+D5+D6+D7+D8+D9+D10</f>
        <v>4.1813981150950195</v>
      </c>
    </row>
    <row r="4" spans="1:4" ht="15.75">
      <c r="A4" s="7" t="s">
        <v>7</v>
      </c>
      <c r="B4" s="8" t="s">
        <v>8</v>
      </c>
      <c r="C4" s="9">
        <f>[1]план!B19</f>
        <v>0.89290000000000003</v>
      </c>
      <c r="D4" s="10">
        <f>[1]управление!D73/[1]управление!C4/12*1.2</f>
        <v>1.6653694802356356</v>
      </c>
    </row>
    <row r="5" spans="1:4" ht="15.75">
      <c r="A5" s="7" t="s">
        <v>9</v>
      </c>
      <c r="B5" s="8" t="s">
        <v>10</v>
      </c>
      <c r="C5" s="11">
        <f>[1]план!B36</f>
        <v>1.4435</v>
      </c>
      <c r="D5" s="10">
        <f>[1]управление!E73/[1]управление!C4/12*1.2</f>
        <v>2.2832659220221929</v>
      </c>
    </row>
    <row r="6" spans="1:4" ht="15.75">
      <c r="A6" s="7" t="s">
        <v>11</v>
      </c>
      <c r="B6" s="8" t="s">
        <v>12</v>
      </c>
      <c r="C6" s="11">
        <f>[1]план!B59</f>
        <v>0.01</v>
      </c>
      <c r="D6" s="10">
        <f>[1]управление!F73/[1]управление!C4/12*1.2</f>
        <v>2.0452171417639182E-2</v>
      </c>
    </row>
    <row r="7" spans="1:4" ht="15.75">
      <c r="A7" s="7" t="s">
        <v>13</v>
      </c>
      <c r="B7" s="8" t="s">
        <v>14</v>
      </c>
      <c r="C7" s="11">
        <f>[1]план!B66</f>
        <v>1.24E-2</v>
      </c>
      <c r="D7" s="10">
        <f>[1]управление!G73/[1]управление!C4/12*1.2</f>
        <v>1.5080894075632931E-2</v>
      </c>
    </row>
    <row r="8" spans="1:4" ht="15.75">
      <c r="A8" s="7" t="s">
        <v>15</v>
      </c>
      <c r="B8" s="8" t="s">
        <v>16</v>
      </c>
      <c r="C8" s="11">
        <f>[1]план!B73</f>
        <v>8.2699999999999996E-2</v>
      </c>
      <c r="D8" s="10">
        <f>[1]управление!H73/[1]управление!C4/12*1.2</f>
        <v>0.11570690644729291</v>
      </c>
    </row>
    <row r="9" spans="1:4" ht="31.5">
      <c r="A9" s="7" t="s">
        <v>17</v>
      </c>
      <c r="B9" s="8" t="s">
        <v>18</v>
      </c>
      <c r="C9" s="11">
        <f>[1]план!B79</f>
        <v>6.6600000000000006E-2</v>
      </c>
      <c r="D9" s="10">
        <f>[1]управление!I73/[1]управление!C4/12*1.2</f>
        <v>7.7345073656016838E-2</v>
      </c>
    </row>
    <row r="10" spans="1:4" ht="47.25">
      <c r="A10" s="7" t="s">
        <v>19</v>
      </c>
      <c r="B10" s="8" t="s">
        <v>20</v>
      </c>
      <c r="C10" s="11">
        <f>[1]план!B80</f>
        <v>3.3999999999999998E-3</v>
      </c>
      <c r="D10" s="10">
        <f>[1]управление!J73/[1]управление!C4/12*1.2</f>
        <v>4.177667240609655E-3</v>
      </c>
    </row>
    <row r="11" spans="1:4" ht="31.5">
      <c r="A11" s="4" t="s">
        <v>21</v>
      </c>
      <c r="B11" s="5" t="s">
        <v>22</v>
      </c>
      <c r="C11" s="12">
        <f>C12</f>
        <v>1.4334</v>
      </c>
      <c r="D11" s="6">
        <f>D12</f>
        <v>0.34349142274089661</v>
      </c>
    </row>
    <row r="12" spans="1:4" ht="31.5">
      <c r="A12" s="7" t="s">
        <v>23</v>
      </c>
      <c r="B12" s="8" t="s">
        <v>24</v>
      </c>
      <c r="C12" s="11">
        <f>[1]план!B91</f>
        <v>1.4334</v>
      </c>
      <c r="D12" s="10">
        <f>[1]управление!L73/[1]управление!C4/12*1.2</f>
        <v>0.34349142274089661</v>
      </c>
    </row>
    <row r="13" spans="1:4" ht="31.5">
      <c r="A13" s="4" t="s">
        <v>25</v>
      </c>
      <c r="B13" s="5" t="s">
        <v>26</v>
      </c>
      <c r="C13" s="13">
        <f>C14</f>
        <v>0.5554</v>
      </c>
      <c r="D13" s="6">
        <f>D14</f>
        <v>0.61710350105222866</v>
      </c>
    </row>
    <row r="14" spans="1:4" ht="15.75">
      <c r="A14" s="7" t="s">
        <v>27</v>
      </c>
      <c r="B14" s="8" t="s">
        <v>28</v>
      </c>
      <c r="C14" s="11">
        <f>[1]план!B167</f>
        <v>0.5554</v>
      </c>
      <c r="D14" s="10">
        <f>[1]управление!N73/[1]управление!C4/12*1.2</f>
        <v>0.61710350105222866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5.1419930388881445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3136.2</v>
      </c>
    </row>
    <row r="19" spans="1:5" ht="15.75">
      <c r="A19" s="16"/>
      <c r="B19" s="17" t="s">
        <v>33</v>
      </c>
      <c r="C19" s="17"/>
      <c r="D19" s="18">
        <f>D18*D16*12</f>
        <v>193515.82282273198</v>
      </c>
    </row>
    <row r="20" spans="1:5" ht="15.75">
      <c r="A20" s="19"/>
      <c r="B20" s="20" t="s">
        <v>34</v>
      </c>
      <c r="C20" s="19"/>
      <c r="D20" s="21">
        <f>[1]управление!C72*1.2</f>
        <v>158873.00000000003</v>
      </c>
      <c r="E20" s="19"/>
    </row>
    <row r="21" spans="1:5" ht="15.75">
      <c r="A21" s="19"/>
      <c r="B21" s="20" t="s">
        <v>35</v>
      </c>
      <c r="C21" s="19"/>
      <c r="D21" s="21">
        <f>[1]управление!C71*1.2</f>
        <v>181315.61000000002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2024-10-31T12:18:01Z</dcterms:created>
  <dcterms:modified xsi:type="dcterms:W3CDTF">2024-10-31T12:18:24Z</dcterms:modified>
</cp:coreProperties>
</file>