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FC904A3E-0D6E-4EDA-B155-5D5EF038EF2B}" xr6:coauthVersionLast="45" xr6:coauthVersionMax="45" xr10:uidLastSave="{00000000-0000-0000-0000-000000000000}"/>
  <bookViews>
    <workbookView xWindow="-120" yWindow="-120" windowWidth="19440" windowHeight="15000" xr2:uid="{EAEBA8A6-3217-4298-B585-62C389E22F84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C16" i="1" s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<sst xmlns="http://schemas.openxmlformats.org/spreadsheetml/2006/main" count="9" uniqueCount="9">
  <si>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№7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</si>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</sst>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556.29999999999995</v>
          </cell>
        </row>
        <row r="68">
          <cell r="C68">
            <v>34063.825000000004</v>
          </cell>
        </row>
        <row r="69">
          <cell r="C69">
            <v>43102.950000000012</v>
          </cell>
        </row>
        <row r="70">
          <cell r="D70">
            <v>14941.788999999999</v>
          </cell>
          <cell r="E70">
            <v>322.56</v>
          </cell>
          <cell r="F70">
            <v>23317</v>
          </cell>
          <cell r="G70">
            <v>520.14</v>
          </cell>
          <cell r="H70">
            <v>12433.558100000002</v>
          </cell>
          <cell r="I70">
            <v>5.4693261694112163</v>
          </cell>
          <cell r="J70">
            <v>66.599999999999994</v>
          </cell>
          <cell r="K70">
            <v>58.2</v>
          </cell>
          <cell r="M70">
            <v>352.8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1.9742</v>
          </cell>
        </row>
        <row r="52">
          <cell r="A52" t="str">
            <v>2. Обслуговування димових та вентиляційних каналів</v>
          </cell>
          <cell r="B52">
            <v>0.1118</v>
          </cell>
        </row>
        <row r="58">
          <cell r="A58" t="str">
            <v>3. Поточний ремонт конструктивних елементів тощо</v>
          </cell>
          <cell r="B58">
            <v>1.0786</v>
          </cell>
        </row>
        <row r="62">
          <cell r="A62" t="str">
            <v>4. Поточний ремонт внутрішньобудинкових систем</v>
          </cell>
          <cell r="B62">
            <v>1.5573999999999999</v>
          </cell>
        </row>
        <row r="66">
          <cell r="A66" t="str">
            <v>5. Прибирання прибудинкової території</v>
          </cell>
          <cell r="B66">
            <v>1.319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5.8999999999999999E-3</v>
          </cell>
        </row>
        <row r="95">
          <cell r="A95" t="str">
            <v>8. Дезінсекція</v>
          </cell>
          <cell r="B95">
            <v>7.9000000000000008E-3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8.5400000000000004E-2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9">
          <cell r="B59">
            <v>605.1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5F43F-72F2-4941-B68A-6680BC2FF2EB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1.9742</v>
      </c>
      <c r="C3" s="5">
        <f>[1]управление!D70/[1]управление!C4/[1]управление!O70*1.2</f>
        <v>2.6859228833363291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0.1118</v>
      </c>
      <c r="C4" s="5">
        <f>[1]управление!E70/[1]управление!C4/[1]управление!O70*1.2</f>
        <v>5.7983102642459101E-2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1.0786</v>
      </c>
      <c r="C5" s="5">
        <f>[1]управление!F70/[1]управление!C4/[1]управление!O70*1.2</f>
        <v>4.1914434657558868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1.5573999999999999</v>
      </c>
      <c r="C6" s="5">
        <f>[1]управление!G70/[1]управление!C4/[1]управление!O70*1.2</f>
        <v>9.3499910120438609E-2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1.319</v>
      </c>
      <c r="C7" s="5">
        <f>[1]управление!H70/[1]управление!C4/[1]управление!O70*1.2</f>
        <v>2.2350454970339748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9.8316127438634131E-4</v>
      </c>
    </row>
    <row r="9" spans="1:8" ht="15.75" x14ac:dyDescent="0.25">
      <c r="A9" s="4" t="str">
        <f>[1]план!A89</f>
        <v>7. Дератизація</v>
      </c>
      <c r="B9" s="6">
        <f>[1]план!B89</f>
        <v>5.8999999999999999E-3</v>
      </c>
      <c r="C9" s="5">
        <f>[1]управление!J70/[1]управление!C4/[1]управление!O70*1.2</f>
        <v>1.1971957576847025E-2</v>
      </c>
    </row>
    <row r="10" spans="1:8" ht="15.75" x14ac:dyDescent="0.25">
      <c r="A10" s="4" t="str">
        <f>[1]план!A95</f>
        <v>8. Дезінсекція</v>
      </c>
      <c r="B10" s="6">
        <f>[1]план!B95</f>
        <v>7.9000000000000008E-3</v>
      </c>
      <c r="C10" s="5">
        <f>[1]управление!K70/[1]управление!C4/[1]управление!O70*1.2</f>
        <v>1.0461980945532986E-2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8.5400000000000004E-2</v>
      </c>
      <c r="C11" s="5">
        <f>[1]управление!M70/[1]управление!C4/[1]управление!O70*1.2</f>
        <v>6.3419018515189648E-2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6.1438999999999995</v>
      </c>
      <c r="C13" s="8">
        <f>C3+C4+C5+C6+C7+C8+C9+C10+C11+C12</f>
        <v>9.3507309772010423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[2]зведена!$B$59</f>
        <v>605.1</v>
      </c>
    </row>
    <row r="16" spans="1:8" ht="15.75" x14ac:dyDescent="0.25">
      <c r="A16" s="11" t="s">
        <v>6</v>
      </c>
      <c r="B16" s="11"/>
      <c r="C16" s="12">
        <f>C15*C13*[1]управление!O70</f>
        <v>67897.527771652211</v>
      </c>
    </row>
    <row r="17" spans="1:4" ht="15.75" x14ac:dyDescent="0.25">
      <c r="A17" s="13" t="s">
        <v>7</v>
      </c>
      <c r="B17" s="14"/>
      <c r="C17" s="15">
        <f>[1]управление!C69*1.2</f>
        <v>51723.540000000015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40876.590000000004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2026-04-02T13:21:30Z</dcterms:created>
  <dcterms:modified xsi:type="dcterms:W3CDTF">2026-04-02T13:21:44Z</dcterms:modified>
</cp:coreProperties>
</file>