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4DFACE1-6A95-40A3-8C67-AEEB54E4B481}" xr6:coauthVersionLast="45" xr6:coauthVersionMax="45" xr10:uidLastSave="{00000000-0000-0000-0000-000000000000}"/>
  <bookViews>
    <workbookView xWindow="-120" yWindow="-120" windowWidth="19440" windowHeight="15000" xr2:uid="{C457A4F7-7F40-48EF-B149-4D03BF91F8D4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<sst xmlns="http://schemas.openxmlformats.org/spreadsheetml/2006/main" count="9" uniqueCount="9">
  <si>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№6а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</si>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</sst>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6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3138.2</v>
          </cell>
        </row>
        <row r="68">
          <cell r="C68">
            <v>186319.50000000003</v>
          </cell>
        </row>
        <row r="69">
          <cell r="C69">
            <v>157916.03333333335</v>
          </cell>
        </row>
        <row r="70">
          <cell r="D70">
            <v>74423.784</v>
          </cell>
          <cell r="E70">
            <v>3628.8</v>
          </cell>
          <cell r="F70">
            <v>242.54</v>
          </cell>
          <cell r="G70">
            <v>1291.79</v>
          </cell>
          <cell r="H70">
            <v>59754.978399999993</v>
          </cell>
          <cell r="I70">
            <v>28.406872062841799</v>
          </cell>
          <cell r="J70">
            <v>1439.8920000000001</v>
          </cell>
          <cell r="K70">
            <v>1258.2840000000001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1.7383999999999999</v>
          </cell>
        </row>
        <row r="52">
          <cell r="A52" t="str">
            <v>2. Обслуговування димових та вентиляційних каналів</v>
          </cell>
          <cell r="B52">
            <v>0.223</v>
          </cell>
        </row>
        <row r="58">
          <cell r="A58" t="str">
            <v>3. Поточний ремонт конструктивних елементів тощо</v>
          </cell>
          <cell r="B58">
            <v>1.1472</v>
          </cell>
        </row>
        <row r="62">
          <cell r="A62" t="str">
            <v>4. Поточний ремонт внутрішньобудинкових систем</v>
          </cell>
          <cell r="B62">
            <v>0.91490000000000005</v>
          </cell>
        </row>
        <row r="66">
          <cell r="A66" t="str">
            <v>5. Прибирання прибудинкової території</v>
          </cell>
          <cell r="B66">
            <v>1.1240000000000001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3.0000000000000001E-3</v>
          </cell>
        </row>
        <row r="89">
          <cell r="A89" t="str">
            <v>7. Дератизація</v>
          </cell>
          <cell r="B89">
            <v>2.23E-2</v>
          </cell>
        </row>
        <row r="95">
          <cell r="A95" t="str">
            <v>8. Дезінсекція</v>
          </cell>
          <cell r="B95">
            <v>3.0099999999999998E-2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0.7268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58">
          <cell r="B58">
            <v>3142.8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A60B-FE57-471F-8163-322B2EE28BB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1.7383999999999999</v>
      </c>
      <c r="C3" s="5">
        <f>[1]управление!D70/[1]управление!C4/[1]управление!O70*1.2</f>
        <v>2.3715436874641513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</v>
      </c>
      <c r="C4" s="5">
        <f>[1]управление!E70/[1]управление!C4/[1]управление!O70*1.2</f>
        <v>0.11563316550889047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1.1472</v>
      </c>
      <c r="C5" s="5">
        <f>[1]управление!F70/[1]управление!C4/[1]управление!O70*1.2</f>
        <v>7.7286342489325081E-3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0.91490000000000005</v>
      </c>
      <c r="C6" s="5">
        <f>[1]управление!G70/[1]управление!C4/[1]управление!O70*1.2</f>
        <v>4.1163405774010585E-2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1.1240000000000001</v>
      </c>
      <c r="C7" s="5">
        <f>[1]управление!H70/[1]управление!C4/[1]управление!O70*1.2</f>
        <v>1.9041163214581605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3.0000000000000001E-3</v>
      </c>
      <c r="C8" s="5">
        <f>[1]управление!I70/[1]управление!C4/[1]управление!O70*1.2</f>
        <v>9.0519635660065638E-4</v>
      </c>
    </row>
    <row r="9" spans="1:8" ht="15.75" x14ac:dyDescent="0.25">
      <c r="A9" s="4" t="str">
        <f>[1]план!A89</f>
        <v>7. Дератизація</v>
      </c>
      <c r="B9" s="6">
        <f>[1]план!B89</f>
        <v>2.23E-2</v>
      </c>
      <c r="C9" s="5">
        <f>[1]управление!J70/[1]управление!C4/[1]управление!O70*1.2</f>
        <v>4.5882735325983047E-2</v>
      </c>
    </row>
    <row r="10" spans="1:8" ht="15.75" x14ac:dyDescent="0.25">
      <c r="A10" s="4" t="str">
        <f>[1]план!A95</f>
        <v>8. Дезінсекція</v>
      </c>
      <c r="B10" s="6">
        <f>[1]план!B95</f>
        <v>3.0099999999999998E-2</v>
      </c>
      <c r="C10" s="5">
        <f>[1]управление!K70/[1]управление!C4/[1]управление!O70*1.2</f>
        <v>4.0095723663246451E-2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0.7268</v>
      </c>
      <c r="C11" s="5">
        <f>[1]управление!M70/[1]управление!C4/[1]управление!O70*1.2</f>
        <v>1.2060034414632592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5.9297000000000013</v>
      </c>
      <c r="C13" s="8">
        <f>C3+C4+C5+C6+C7+C8+C9+C10+C11+C12</f>
        <v>5.7330723112632356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[2]зведена!$B$58</f>
        <v>3142.8</v>
      </c>
    </row>
    <row r="16" spans="1:8" ht="15.75" x14ac:dyDescent="0.25">
      <c r="A16" s="11" t="s">
        <v>6</v>
      </c>
      <c r="B16" s="11"/>
      <c r="C16" s="12">
        <f>C15*C13*[1]управление!O70</f>
        <v>216214.79591805718</v>
      </c>
    </row>
    <row r="17" spans="1:4" ht="15.75" x14ac:dyDescent="0.25">
      <c r="A17" s="13" t="s">
        <v>7</v>
      </c>
      <c r="B17" s="14"/>
      <c r="C17" s="15">
        <f>[1]управление!C69*1.2</f>
        <v>189499.24000000002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223583.40000000002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2026-04-02T13:20:59Z</dcterms:created>
  <dcterms:modified xsi:type="dcterms:W3CDTF">2026-04-02T13:21:12Z</dcterms:modified>
</cp:coreProperties>
</file>