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815" windowHeight="8130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<sst xmlns="http://schemas.openxmlformats.org/spreadsheetml/2006/main" count="9" uniqueCount="9">
  <si>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№6 по вул.Дніпровська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</si>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</sst>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44;&#1085;&#1110;&#1087;&#1088;&#1086;&#1074;&#1089;&#1100;&#1082;&#1072;,%2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3105.3</v>
          </cell>
        </row>
        <row r="68">
          <cell r="C68">
            <v>167444.25</v>
          </cell>
        </row>
        <row r="69">
          <cell r="C69">
            <v>168404.04166666669</v>
          </cell>
        </row>
        <row r="70">
          <cell r="D70">
            <v>68375.222499999989</v>
          </cell>
          <cell r="E70">
            <v>3628.8</v>
          </cell>
          <cell r="F70">
            <v>2319</v>
          </cell>
          <cell r="G70">
            <v>0</v>
          </cell>
          <cell r="H70">
            <v>50409.780000000006</v>
          </cell>
          <cell r="I70">
            <v>0</v>
          </cell>
          <cell r="J70">
            <v>887.16800000000001</v>
          </cell>
          <cell r="K70">
            <v>1205.9939999999999</v>
          </cell>
          <cell r="M70">
            <v>5114.8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1.7765</v>
          </cell>
        </row>
        <row r="52">
          <cell r="A52" t="str">
            <v>2. Обслуговування димових та вентиляційних каналів</v>
          </cell>
          <cell r="B52">
            <v>0.22539999999999999</v>
          </cell>
        </row>
        <row r="58">
          <cell r="A58" t="str">
            <v>3. Поточний ремонт конструктивних елементів тощо</v>
          </cell>
          <cell r="B58">
            <v>1.1593</v>
          </cell>
        </row>
        <row r="62">
          <cell r="A62" t="str">
            <v>4. Поточний ремонт внутрішньобудинкових систем</v>
          </cell>
          <cell r="B62">
            <v>0.92459999999999998</v>
          </cell>
        </row>
        <row r="66">
          <cell r="A66" t="str">
            <v>5. Прибирання прибудинкової території</v>
          </cell>
          <cell r="B66">
            <v>1.1226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3.0999999999999999E-3</v>
          </cell>
        </row>
        <row r="89">
          <cell r="A89" t="str">
            <v>7. Дератизація</v>
          </cell>
          <cell r="B89">
            <v>2.41E-2</v>
          </cell>
        </row>
        <row r="95">
          <cell r="A95" t="str">
            <v>8. Дезінсекція</v>
          </cell>
          <cell r="B95">
            <v>3.2599999999999997E-2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0.1232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26">
          <cell r="C26">
            <v>16392.009999999998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4">
          <cell r="G4">
            <v>3309.84</v>
          </cell>
        </row>
      </sheetData>
      <sheetData sheetId="4">
        <row r="52">
          <cell r="B52">
            <v>976.3</v>
          </cell>
        </row>
        <row r="57">
          <cell r="B57">
            <v>3105.3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topLeftCell="A3" workbookViewId="0">
      <selection activeCell="C15" sqref="C15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1.7765</v>
      </c>
      <c r="C3" s="6">
        <f>[1]управление!D70/[1]управление!C4/[1]управление!O70*1.2</f>
        <v>2.2018878208224644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0.22539999999999999</v>
      </c>
      <c r="C4" s="6">
        <f>[1]управление!E70/[1]управление!C4/[1]управление!O70*1.2</f>
        <v>0.11685827456284416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1.1593</v>
      </c>
      <c r="C5" s="6">
        <f>[1]управление!F70/[1]управление!C4/[1]управление!O70*1.2</f>
        <v>7.4678774997584768E-2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0.92459999999999998</v>
      </c>
      <c r="C6" s="6">
        <f>[1]управление!G70/[1]управление!C4/[1]управление!O70*1.2</f>
        <v>0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1.1226</v>
      </c>
      <c r="C7" s="6">
        <f>[1]управление!H70/[1]управление!C4/[1]управление!O70*1.2</f>
        <v>1.6233465365665154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3.0999999999999999E-3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2.41E-2</v>
      </c>
      <c r="C9" s="6">
        <f>[1]управление!J70/[1]управление!C4/[1]управление!O70*1.2</f>
        <v>2.8569477989244196E-2</v>
      </c>
    </row>
    <row r="10" spans="1:8" ht="15.75">
      <c r="A10" s="5" t="str">
        <f>[1]план!A95</f>
        <v>8. Дезінсекція</v>
      </c>
      <c r="B10" s="7">
        <f>[1]план!B95</f>
        <v>3.2599999999999997E-2</v>
      </c>
      <c r="C10" s="6">
        <f>[1]управление!K70/[1]управление!C4/[1]управление!O70*1.2</f>
        <v>3.8836634141628822E-2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0.1232</v>
      </c>
      <c r="C11" s="6">
        <f>[1]управление!M70/[1]управление!C4/[1]управление!O70*1.2</f>
        <v>0.16471194409557852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5.3914</v>
      </c>
      <c r="C13" s="9">
        <f>C3+C4+C5+C6+C7+C8+C9+C10+C11+C12</f>
        <v>4.2488894631758596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[2]зведена!$B$57</f>
        <v>3105.3</v>
      </c>
    </row>
    <row r="16" spans="1:8" ht="15.75">
      <c r="A16" s="12" t="s">
        <v>6</v>
      </c>
      <c r="B16" s="12"/>
      <c r="C16" s="13">
        <f>C15*C13*[1]управление!O70</f>
        <v>158328.91739999998</v>
      </c>
    </row>
    <row r="17" spans="1:4" ht="15.75">
      <c r="A17" s="14" t="s">
        <v>7</v>
      </c>
      <c r="B17" s="15"/>
      <c r="C17" s="16">
        <f>[1]управление!C69*1.2</f>
        <v>202084.85</v>
      </c>
      <c r="D17" s="15"/>
    </row>
    <row r="18" spans="1:4" ht="15.75">
      <c r="A18" s="14" t="s">
        <v>8</v>
      </c>
      <c r="B18" s="15"/>
      <c r="C18" s="16">
        <f>[1]управление!C68*1.2</f>
        <v>200933.1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2025-02-28T08:16:02Z</dcterms:created>
  <dcterms:modified xsi:type="dcterms:W3CDTF">2025-02-28T08:16:17Z</dcterms:modified>
</cp:coreProperties>
</file>