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2C22B967-E598-4397-B3FB-57E265F21D93}" xr6:coauthVersionLast="45" xr6:coauthVersionMax="45" xr10:uidLastSave="{00000000-0000-0000-0000-000000000000}"/>
  <bookViews>
    <workbookView xWindow="-120" yWindow="-120" windowWidth="19440" windowHeight="15000" xr2:uid="{F299F477-F627-4CFB-9DE7-D570E403F562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<sst xmlns="http://schemas.openxmlformats.org/spreadsheetml/2006/main" count="9" uniqueCount="9">
  <si>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№6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</si>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</sst>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3105.3</v>
          </cell>
        </row>
        <row r="68">
          <cell r="C68">
            <v>167576.39999999997</v>
          </cell>
        </row>
        <row r="69">
          <cell r="C69">
            <v>165509.10833333334</v>
          </cell>
        </row>
        <row r="70">
          <cell r="D70">
            <v>74610.179600000018</v>
          </cell>
          <cell r="E70">
            <v>3628.8</v>
          </cell>
          <cell r="F70">
            <v>0</v>
          </cell>
          <cell r="G70">
            <v>330.08</v>
          </cell>
          <cell r="H70">
            <v>59057.630499999999</v>
          </cell>
          <cell r="I70">
            <v>28.107690611499027</v>
          </cell>
          <cell r="J70">
            <v>1538.682</v>
          </cell>
          <cell r="K70">
            <v>1344.614</v>
          </cell>
          <cell r="M70">
            <v>5626.8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1.7765</v>
          </cell>
        </row>
        <row r="52">
          <cell r="A52" t="str">
            <v>2. Обслуговування димових та вентиляційних каналів</v>
          </cell>
          <cell r="B52">
            <v>0.22539999999999999</v>
          </cell>
        </row>
        <row r="58">
          <cell r="A58" t="str">
            <v>3. Поточний ремонт конструктивних елементів тощо</v>
          </cell>
          <cell r="B58">
            <v>1.1593</v>
          </cell>
        </row>
        <row r="62">
          <cell r="A62" t="str">
            <v>4. Поточний ремонт внутрішньобудинкових систем</v>
          </cell>
          <cell r="B62">
            <v>0.92459999999999998</v>
          </cell>
        </row>
        <row r="66">
          <cell r="A66" t="str">
            <v>5. Прибирання прибудинкової території</v>
          </cell>
          <cell r="B66">
            <v>1.1226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3.0999999999999999E-3</v>
          </cell>
        </row>
        <row r="89">
          <cell r="A89" t="str">
            <v>7. Дератизація</v>
          </cell>
          <cell r="B89">
            <v>2.41E-2</v>
          </cell>
        </row>
        <row r="95">
          <cell r="A95" t="str">
            <v>8. Дезінсекція</v>
          </cell>
          <cell r="B95">
            <v>3.2599999999999997E-2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0.1232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57">
          <cell r="B57">
            <v>3109.7000000000003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8654B-BD3F-49EF-A8FB-1F267E66595A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1.7765</v>
      </c>
      <c r="C3" s="5">
        <f>[1]управление!D70/[1]управление!C4/[1]управление!O70*1.2</f>
        <v>2.4026721927027985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0.22539999999999999</v>
      </c>
      <c r="C4" s="5">
        <f>[1]управление!E70/[1]управление!C4/[1]управление!O70*1.2</f>
        <v>0.11685827456284416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1.1593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0.92459999999999998</v>
      </c>
      <c r="C6" s="5">
        <f>[1]управление!G70/[1]управление!C4/[1]управление!O70*1.2</f>
        <v>1.062956880172608E-2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1.1226</v>
      </c>
      <c r="C7" s="5">
        <f>[1]управление!H70/[1]управление!C4/[1]управление!O70*1.2</f>
        <v>1.9018333333333328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3.0999999999999999E-3</v>
      </c>
      <c r="C8" s="5">
        <f>[1]управление!I70/[1]управление!C4/[1]управление!O70*1.2</f>
        <v>9.0515217890377818E-4</v>
      </c>
    </row>
    <row r="9" spans="1:8" ht="15.75" x14ac:dyDescent="0.25">
      <c r="A9" s="4" t="str">
        <f>[1]план!A89</f>
        <v>7. Дератизація</v>
      </c>
      <c r="B9" s="6">
        <f>[1]план!B89</f>
        <v>2.41E-2</v>
      </c>
      <c r="C9" s="5">
        <f>[1]управление!J70/[1]управление!C4/[1]управление!O70*1.2</f>
        <v>4.9550188387595402E-2</v>
      </c>
    </row>
    <row r="10" spans="1:8" ht="15.75" x14ac:dyDescent="0.25">
      <c r="A10" s="4" t="str">
        <f>[1]план!A95</f>
        <v>8. Дезінсекція</v>
      </c>
      <c r="B10" s="6">
        <f>[1]план!B95</f>
        <v>3.2599999999999997E-2</v>
      </c>
      <c r="C10" s="5">
        <f>[1]управление!K70/[1]управление!C4/[1]управление!O70*1.2</f>
        <v>4.3300615077448236E-2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0.1232</v>
      </c>
      <c r="C11" s="5">
        <f>[1]управление!M70/[1]управление!C4/[1]управление!O70*1.2</f>
        <v>0.18119988406917206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5.3914</v>
      </c>
      <c r="C13" s="8">
        <f>C3+C4+C5+C6+C7+C8+C9+C10+C11+C12</f>
        <v>4.7069492091138203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[2]зведена!$B$57</f>
        <v>3109.7000000000003</v>
      </c>
    </row>
    <row r="16" spans="1:8" ht="15.75" x14ac:dyDescent="0.25">
      <c r="A16" s="11" t="s">
        <v>6</v>
      </c>
      <c r="B16" s="11"/>
      <c r="C16" s="12">
        <f>C15*C13*[1]управление!O70</f>
        <v>175646.39946697498</v>
      </c>
    </row>
    <row r="17" spans="1:4" ht="15.75" x14ac:dyDescent="0.25">
      <c r="A17" s="13" t="s">
        <v>7</v>
      </c>
      <c r="B17" s="14"/>
      <c r="C17" s="15">
        <f>[1]управление!C69*1.2</f>
        <v>198610.93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201091.67999999996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2026-04-02T13:20:21Z</dcterms:created>
  <dcterms:modified xsi:type="dcterms:W3CDTF">2026-04-02T13:20:36Z</dcterms:modified>
</cp:coreProperties>
</file>