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4BC0EA11-76D0-495D-A59A-F832BF5B7B6F}" xr6:coauthVersionLast="45" xr6:coauthVersionMax="45" xr10:uidLastSave="{00000000-0000-0000-0000-000000000000}"/>
  <bookViews>
    <workbookView xWindow="-120" yWindow="-120" windowWidth="19440" windowHeight="15000" xr2:uid="{846F3039-F262-4F37-901C-EB0C35C67EBC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<sst xmlns="http://schemas.openxmlformats.org/spreadsheetml/2006/main" count="9" uniqueCount="9">
  <si>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№3 по вул.Дніпровська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</si>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</sst>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4;&#1085;&#1110;&#1087;&#1088;&#1086;&#1074;&#1089;&#1100;&#1082;&#1072;,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567</v>
          </cell>
        </row>
        <row r="68">
          <cell r="C68">
            <v>34855</v>
          </cell>
        </row>
        <row r="69">
          <cell r="C69">
            <v>27649.691666666669</v>
          </cell>
        </row>
        <row r="70">
          <cell r="D70">
            <v>14511.031400000003</v>
          </cell>
          <cell r="E70">
            <v>228.48</v>
          </cell>
          <cell r="F70">
            <v>144.75</v>
          </cell>
          <cell r="G70">
            <v>82.8</v>
          </cell>
          <cell r="H70">
            <v>12542.659100000001</v>
          </cell>
          <cell r="I70">
            <v>5.1249511453580556</v>
          </cell>
          <cell r="J70">
            <v>66.599999999999994</v>
          </cell>
          <cell r="K70">
            <v>58.2</v>
          </cell>
          <cell r="M70">
            <v>511.2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1.8798999999999999</v>
          </cell>
        </row>
        <row r="52">
          <cell r="A52" t="str">
            <v>2. Обслуговування димових та вентиляційних каналів</v>
          </cell>
          <cell r="B52">
            <v>7.7799999999999994E-2</v>
          </cell>
        </row>
        <row r="58">
          <cell r="A58" t="str">
            <v>3. Поточний ремонт конструктивних елементів тощо</v>
          </cell>
          <cell r="B58">
            <v>1.2698</v>
          </cell>
        </row>
        <row r="62">
          <cell r="A62" t="str">
            <v>4. Поточний ремонт внутрішньобудинкових систем</v>
          </cell>
          <cell r="B62">
            <v>1.528</v>
          </cell>
        </row>
        <row r="66">
          <cell r="A66" t="str">
            <v>5. Прибирання прибудинкової території</v>
          </cell>
          <cell r="B66">
            <v>1.306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2.3999999999999998E-3</v>
          </cell>
        </row>
        <row r="89">
          <cell r="A89" t="str">
            <v>7. Дератизація</v>
          </cell>
          <cell r="B89">
            <v>5.7999999999999996E-3</v>
          </cell>
        </row>
        <row r="95">
          <cell r="A95" t="str">
            <v>8. Дезінсекція</v>
          </cell>
          <cell r="B95">
            <v>7.7000000000000002E-3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8.5800000000000001E-2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54">
          <cell r="B54">
            <v>567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DA0DE-5998-4D66-A574-4405E4FB8B32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1.8798999999999999</v>
      </c>
      <c r="C3" s="5">
        <f>[1]управление!D70/[1]управление!C4/[1]управление!O70*1.2</f>
        <v>2.5592647971781308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7.7799999999999994E-2</v>
      </c>
      <c r="C4" s="5">
        <f>[1]управление!E70/[1]управление!C4/[1]управление!O70*1.2</f>
        <v>4.0296296296296295E-2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1.2698</v>
      </c>
      <c r="C5" s="5">
        <f>[1]управление!F70/[1]управление!C4/[1]управление!O70*1.2</f>
        <v>2.5529100529100526E-2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1.528</v>
      </c>
      <c r="C6" s="5">
        <f>[1]управление!G70/[1]управление!C4/[1]управление!O70*1.2</f>
        <v>1.4603174603174604E-2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1.306</v>
      </c>
      <c r="C7" s="5">
        <f>[1]управление!H70/[1]управление!C4/[1]управление!O70*1.2</f>
        <v>2.2121091887125219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2.3999999999999998E-3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5.7999999999999996E-3</v>
      </c>
      <c r="C9" s="5">
        <f>[1]управление!J70/[1]управление!C4/[1]управление!O70*1.2</f>
        <v>1.1746031746031744E-2</v>
      </c>
    </row>
    <row r="10" spans="1:8" ht="15.75" x14ac:dyDescent="0.25">
      <c r="A10" s="4" t="str">
        <f>[1]план!A95</f>
        <v>8. Дезінсекція</v>
      </c>
      <c r="B10" s="6">
        <f>[1]план!B95</f>
        <v>7.7000000000000002E-3</v>
      </c>
      <c r="C10" s="5">
        <f>[1]управление!K70/[1]управление!C4/[1]управление!O70*1.2</f>
        <v>1.0264550264550264E-2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8.5800000000000001E-2</v>
      </c>
      <c r="C11" s="5">
        <f>[1]управление!M70/[1]управление!C4/[1]управление!O70*1.2</f>
        <v>9.015873015873016E-2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6.1631999999999989</v>
      </c>
      <c r="C13" s="8">
        <f>C3+C4+C5+C6+C7+C8+C9+C10+C11+C12</f>
        <v>4.9648757409427455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[2]зведена!$B$54</f>
        <v>567</v>
      </c>
    </row>
    <row r="16" spans="1:8" ht="15.75" x14ac:dyDescent="0.25">
      <c r="A16" s="11" t="s">
        <v>6</v>
      </c>
      <c r="B16" s="11"/>
      <c r="C16" s="12">
        <f>C15*C13*[1]управление!O70</f>
        <v>33781.014541374447</v>
      </c>
    </row>
    <row r="17" spans="1:4" ht="15.75" x14ac:dyDescent="0.25">
      <c r="A17" s="13" t="s">
        <v>7</v>
      </c>
      <c r="B17" s="14"/>
      <c r="C17" s="15">
        <f>[1]управление!C69*1.2</f>
        <v>33179.630000000005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41826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2026-04-02T13:17:58Z</dcterms:created>
  <dcterms:modified xsi:type="dcterms:W3CDTF">2026-04-02T13:18:15Z</dcterms:modified>
</cp:coreProperties>
</file>