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605F4390-88EE-4620-A497-FDDD7E5A922A}" xr6:coauthVersionLast="45" xr6:coauthVersionMax="45" xr10:uidLastSave="{00000000-0000-0000-0000-000000000000}"/>
  <bookViews>
    <workbookView xWindow="-120" yWindow="-120" windowWidth="19440" windowHeight="15000" xr2:uid="{6AEEE9DE-B90D-47E7-8875-AB3EF291CEF2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<sst xmlns="http://schemas.openxmlformats.org/spreadsheetml/2006/main" count="9" uniqueCount="9">
  <si>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№2 по вул.Дніпровська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</si>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</sst>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4;&#1085;&#1110;&#1087;&#1088;&#1086;&#1074;&#1089;&#1100;&#1082;&#1072;,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4671.3999999999996</v>
          </cell>
        </row>
        <row r="68">
          <cell r="C68">
            <v>312336.72500000009</v>
          </cell>
        </row>
        <row r="69">
          <cell r="C69">
            <v>283342.89166666672</v>
          </cell>
        </row>
        <row r="70">
          <cell r="D70">
            <v>112062.0042</v>
          </cell>
          <cell r="E70">
            <v>5443.2</v>
          </cell>
          <cell r="F70">
            <v>52672</v>
          </cell>
          <cell r="G70">
            <v>14386.08</v>
          </cell>
          <cell r="H70">
            <v>102869.23790000001</v>
          </cell>
          <cell r="I70">
            <v>42.237009183674886</v>
          </cell>
          <cell r="J70">
            <v>2373.6239999999998</v>
          </cell>
          <cell r="K70">
            <v>2074.248</v>
          </cell>
          <cell r="M70">
            <v>59929.200000000012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1.7730999999999999</v>
          </cell>
        </row>
        <row r="52">
          <cell r="A52" t="str">
            <v>2. Обслуговування димових та вентиляційних каналів</v>
          </cell>
          <cell r="B52">
            <v>0.2248</v>
          </cell>
        </row>
        <row r="58">
          <cell r="A58" t="str">
            <v>3. Поточний ремонт конструктивних елементів тощо</v>
          </cell>
          <cell r="B58">
            <v>1.1559999999999999</v>
          </cell>
        </row>
        <row r="62">
          <cell r="A62" t="str">
            <v>4. Поточний ремонт внутрішньобудинкових систем</v>
          </cell>
          <cell r="B62">
            <v>1.3879999999999999</v>
          </cell>
        </row>
        <row r="66">
          <cell r="A66" t="str">
            <v>5. Прибирання прибудинкової території</v>
          </cell>
          <cell r="B66">
            <v>1.3002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2.5999999999999999E-3</v>
          </cell>
        </row>
        <row r="89">
          <cell r="A89" t="str">
            <v>7. Дератизація</v>
          </cell>
          <cell r="B89">
            <v>2.47E-2</v>
          </cell>
        </row>
        <row r="95">
          <cell r="A95" t="str">
            <v>8. Дезінсекція</v>
          </cell>
          <cell r="B95">
            <v>3.3399999999999999E-2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0.78120000000000001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53">
          <cell r="B53">
            <v>4672.8999999999996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214A8-4262-4AA5-A461-62CE8FDDCD72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1.7730999999999999</v>
      </c>
      <c r="C3" s="5">
        <f>[1]управление!D70/[1]управление!C4/[1]управление!O70*1.2</f>
        <v>2.3988954959969173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0.2248</v>
      </c>
      <c r="C4" s="5">
        <f>[1]управление!E70/[1]управление!C4/[1]управление!O70*1.2</f>
        <v>0.11652181358907393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1.1559999999999999</v>
      </c>
      <c r="C5" s="5">
        <f>[1]управление!F70/[1]управление!C4/[1]управление!O70*1.2</f>
        <v>1.1275420644774585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1.3879999999999999</v>
      </c>
      <c r="C6" s="5">
        <f>[1]управление!G70/[1]управление!C4/[1]управление!O70*1.2</f>
        <v>0.30796078263475618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1.3002</v>
      </c>
      <c r="C7" s="5">
        <f>[1]управление!H70/[1]управление!C4/[1]управление!O70*1.2</f>
        <v>2.2021072462216895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2.5999999999999999E-3</v>
      </c>
      <c r="C8" s="5">
        <f>[1]управление!I70/[1]управление!C4/[1]управление!O70*1.2</f>
        <v>9.0416168993609817E-4</v>
      </c>
    </row>
    <row r="9" spans="1:8" ht="15.75" x14ac:dyDescent="0.25">
      <c r="A9" s="4" t="str">
        <f>[1]план!A89</f>
        <v>7. Дератизація</v>
      </c>
      <c r="B9" s="6">
        <f>[1]план!B89</f>
        <v>2.47E-2</v>
      </c>
      <c r="C9" s="5">
        <f>[1]управление!J70/[1]управление!C4/[1]управление!O70*1.2</f>
        <v>5.0811833711521169E-2</v>
      </c>
    </row>
    <row r="10" spans="1:8" ht="15.75" x14ac:dyDescent="0.25">
      <c r="A10" s="4" t="str">
        <f>[1]план!A95</f>
        <v>8. Дезінсекція</v>
      </c>
      <c r="B10" s="6">
        <f>[1]план!B95</f>
        <v>3.3399999999999999E-2</v>
      </c>
      <c r="C10" s="5">
        <f>[1]управление!K70/[1]управление!C4/[1]управление!O70*1.2</f>
        <v>4.4403133964122113E-2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0.78120000000000001</v>
      </c>
      <c r="C11" s="5">
        <f>[1]управление!M70/[1]управление!C4/[1]управление!O70*1.2</f>
        <v>1.282895919852721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6.6840000000000011</v>
      </c>
      <c r="C13" s="8">
        <f>C3+C4+C5+C6+C7+C8+C9+C10+C11+C12</f>
        <v>7.5320424521381968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[2]зведена!$B$53</f>
        <v>4672.8999999999996</v>
      </c>
    </row>
    <row r="16" spans="1:8" ht="15.75" x14ac:dyDescent="0.25">
      <c r="A16" s="11" t="s">
        <v>6</v>
      </c>
      <c r="B16" s="11"/>
      <c r="C16" s="12">
        <f>C15*C13*[1]управление!O70</f>
        <v>422357.77409515891</v>
      </c>
    </row>
    <row r="17" spans="1:4" ht="15.75" x14ac:dyDescent="0.25">
      <c r="A17" s="13" t="s">
        <v>7</v>
      </c>
      <c r="B17" s="14"/>
      <c r="C17" s="15">
        <f>[1]управление!C69*1.2</f>
        <v>340011.47000000003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374804.07000000012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2026-04-02T13:17:27Z</dcterms:created>
  <dcterms:modified xsi:type="dcterms:W3CDTF">2026-04-02T13:17:41Z</dcterms:modified>
</cp:coreProperties>
</file>