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CBAFDE3A-AF76-4784-9566-FF3401A909B7}" xr6:coauthVersionLast="45" xr6:coauthVersionMax="45" xr10:uidLastSave="{00000000-0000-0000-0000-000000000000}"/>
  <bookViews>
    <workbookView xWindow="-120" yWindow="-120" windowWidth="19440" windowHeight="15000" xr2:uid="{6721CCAE-9E50-4B51-886D-21CC69582978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<sst xmlns="http://schemas.openxmlformats.org/spreadsheetml/2006/main" count="9" uniqueCount="9">
  <si>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№17 по вул.Дніпровська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</si>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</sst>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4;&#1085;&#1110;&#1087;&#1088;&#1086;&#1074;&#1089;&#1100;&#1082;&#1072;,%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1484.2</v>
          </cell>
        </row>
        <row r="68">
          <cell r="C68">
            <v>100163.53333333334</v>
          </cell>
        </row>
        <row r="69">
          <cell r="C69">
            <v>100348.88333333333</v>
          </cell>
        </row>
        <row r="70">
          <cell r="D70">
            <v>42490.5245</v>
          </cell>
          <cell r="E70">
            <v>1478.4</v>
          </cell>
          <cell r="F70">
            <v>795</v>
          </cell>
          <cell r="G70">
            <v>595.68000000000006</v>
          </cell>
          <cell r="H70">
            <v>33114.436500000003</v>
          </cell>
          <cell r="I70">
            <v>13.415260123351723</v>
          </cell>
          <cell r="J70">
            <v>1218.558</v>
          </cell>
          <cell r="K70">
            <v>1064.866</v>
          </cell>
          <cell r="M70">
            <v>11354.4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2.0988000000000002</v>
          </cell>
        </row>
        <row r="52">
          <cell r="A52" t="str">
            <v>2. Обслуговування димових та вентиляційних каналів</v>
          </cell>
          <cell r="B52">
            <v>0.19209999999999999</v>
          </cell>
        </row>
        <row r="58">
          <cell r="A58" t="str">
            <v>3. Поточний ремонт конструктивних елементів тощо</v>
          </cell>
          <cell r="B58">
            <v>1.2126999999999999</v>
          </cell>
        </row>
        <row r="62">
          <cell r="A62" t="str">
            <v>4. Поточний ремонт внутрішньобудинкових систем</v>
          </cell>
          <cell r="B62">
            <v>1.3663000000000001</v>
          </cell>
        </row>
        <row r="66">
          <cell r="A66" t="str">
            <v>5. Прибирання прибудинкової території</v>
          </cell>
          <cell r="B66">
            <v>1.3173999999999999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3.7000000000000002E-3</v>
          </cell>
        </row>
        <row r="89">
          <cell r="A89" t="str">
            <v>7. Дератизація</v>
          </cell>
          <cell r="B89">
            <v>0.04</v>
          </cell>
        </row>
        <row r="95">
          <cell r="A95" t="str">
            <v>8. Дезінсекція</v>
          </cell>
          <cell r="B95">
            <v>5.3999999999999999E-2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0.46100000000000002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64">
          <cell r="B64">
            <v>1484.2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01341-EE75-437B-B57F-B6B7AF188FA3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2.0988000000000002</v>
      </c>
      <c r="C3" s="5">
        <f>[1]управление!D70/[1]управление!C4/[1]управление!O70*1.2</f>
        <v>2.8628570610429862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0.19209999999999999</v>
      </c>
      <c r="C4" s="5">
        <f>[1]управление!E70/[1]управление!C4/[1]управление!O70*1.2</f>
        <v>9.960921708664601E-2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1.2126999999999999</v>
      </c>
      <c r="C5" s="5">
        <f>[1]управление!F70/[1]управление!C4/[1]управление!O70*1.2</f>
        <v>5.3564209675245923E-2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1.3663000000000001</v>
      </c>
      <c r="C6" s="5">
        <f>[1]управление!G70/[1]управление!C4/[1]управление!O70*1.2</f>
        <v>4.0134752728742763E-2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1.3173999999999999</v>
      </c>
      <c r="C7" s="5">
        <f>[1]управление!H70/[1]управление!C4/[1]управление!O70*1.2</f>
        <v>2.2311303395768767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3.7000000000000002E-3</v>
      </c>
      <c r="C8" s="5">
        <f>[1]управление!I70/[1]управление!C4/[1]управление!O70*1.2</f>
        <v>9.0387145420777002E-4</v>
      </c>
    </row>
    <row r="9" spans="1:8" ht="15.75" x14ac:dyDescent="0.25">
      <c r="A9" s="4" t="str">
        <f>[1]план!A89</f>
        <v>7. Дератизація</v>
      </c>
      <c r="B9" s="6">
        <f>[1]план!B89</f>
        <v>0.04</v>
      </c>
      <c r="C9" s="5">
        <f>[1]управление!J70/[1]управление!C4/[1]управление!O70*1.2</f>
        <v>8.2102007815658268E-2</v>
      </c>
    </row>
    <row r="10" spans="1:8" ht="15.75" x14ac:dyDescent="0.25">
      <c r="A10" s="4" t="str">
        <f>[1]план!A95</f>
        <v>8. Дезінсекція</v>
      </c>
      <c r="B10" s="6">
        <f>[1]план!B95</f>
        <v>5.3999999999999999E-2</v>
      </c>
      <c r="C10" s="5">
        <f>[1]управление!K70/[1]управление!C4/[1]управление!O70*1.2</f>
        <v>7.1746799622692356E-2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0.46100000000000002</v>
      </c>
      <c r="C11" s="5">
        <f>[1]управление!M70/[1]управление!C4/[1]управление!O70*1.2</f>
        <v>0.76501819161838025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6.7460000000000013</v>
      </c>
      <c r="C13" s="8">
        <f>C3+C4+C5+C6+C7+C8+C9+C10+C11+C12</f>
        <v>6.2070664506214355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[2]зведена!$B$64</f>
        <v>1484.2</v>
      </c>
    </row>
    <row r="16" spans="1:8" ht="15.75" x14ac:dyDescent="0.25">
      <c r="A16" s="11" t="s">
        <v>6</v>
      </c>
      <c r="B16" s="11"/>
      <c r="C16" s="12">
        <f>C15*C13*[1]управление!O70</f>
        <v>110550.33631214802</v>
      </c>
    </row>
    <row r="17" spans="1:4" ht="15.75" x14ac:dyDescent="0.25">
      <c r="A17" s="13" t="s">
        <v>7</v>
      </c>
      <c r="B17" s="14"/>
      <c r="C17" s="15">
        <f>[1]управление!C69*1.2</f>
        <v>120418.65999999999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120196.24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2026-04-02T13:24:10Z</dcterms:created>
  <dcterms:modified xsi:type="dcterms:W3CDTF">2026-04-02T13:24:23Z</dcterms:modified>
</cp:coreProperties>
</file>