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5BA231C8-FBB4-4545-BB0A-4DCC4BC2179B}" xr6:coauthVersionLast="45" xr6:coauthVersionMax="45" xr10:uidLastSave="{00000000-0000-0000-0000-000000000000}"/>
  <bookViews>
    <workbookView xWindow="-120" yWindow="-120" windowWidth="19440" windowHeight="15000" xr2:uid="{37B5A301-8F0D-49AC-9CCE-BAFE95067FC5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<sst xmlns="http://schemas.openxmlformats.org/spreadsheetml/2006/main" count="9" uniqueCount="9">
  <si>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№13 по вул.Дніпровська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</si>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</sst>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4;&#1085;&#1110;&#1087;&#1088;&#1086;&#1074;&#1089;&#1100;&#1082;&#1072;,%20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963</v>
          </cell>
        </row>
        <row r="68">
          <cell r="C68">
            <v>65250.500000000015</v>
          </cell>
        </row>
        <row r="69">
          <cell r="C69">
            <v>74697.041666666672</v>
          </cell>
        </row>
        <row r="70">
          <cell r="D70">
            <v>28314.249900000003</v>
          </cell>
          <cell r="E70">
            <v>483.84</v>
          </cell>
          <cell r="F70">
            <v>0</v>
          </cell>
          <cell r="G70">
            <v>1832.87</v>
          </cell>
          <cell r="H70">
            <v>21283.786299999996</v>
          </cell>
          <cell r="I70">
            <v>8.7042821040208267</v>
          </cell>
          <cell r="J70">
            <v>750.13799999999992</v>
          </cell>
          <cell r="K70">
            <v>655.52599999999995</v>
          </cell>
          <cell r="M70">
            <v>11354.4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2.1684999999999999</v>
          </cell>
        </row>
        <row r="52">
          <cell r="A52" t="str">
            <v>2. Обслуговування димових та вентиляційних каналів</v>
          </cell>
          <cell r="B52">
            <v>9.6799999999999997E-2</v>
          </cell>
        </row>
        <row r="58">
          <cell r="A58" t="str">
            <v>3. Поточний ремонт конструктивних елементів тощо</v>
          </cell>
          <cell r="B58">
            <v>1.2461</v>
          </cell>
        </row>
        <row r="62">
          <cell r="A62" t="str">
            <v>4. Поточний ремонт внутрішньобудинкових систем</v>
          </cell>
          <cell r="B62">
            <v>1.2303999999999999</v>
          </cell>
        </row>
        <row r="66">
          <cell r="A66" t="str">
            <v>5. Прибирання прибудинкової території</v>
          </cell>
          <cell r="B66">
            <v>1.3045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2.2000000000000001E-3</v>
          </cell>
        </row>
        <row r="89">
          <cell r="A89" t="str">
            <v>7. Дератизація</v>
          </cell>
          <cell r="B89">
            <v>3.7900000000000003E-2</v>
          </cell>
        </row>
        <row r="95">
          <cell r="A95" t="str">
            <v>8. Дезінсекція</v>
          </cell>
          <cell r="B95">
            <v>5.1200000000000002E-2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0.93679999999999997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62">
          <cell r="B62">
            <v>963.00000000000011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D140A-8D08-4010-811B-48883035EA61}">
  <dimension ref="A1:H21"/>
  <sheetViews>
    <sheetView tabSelected="1" topLeftCell="A2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2.1684999999999999</v>
      </c>
      <c r="C3" s="5">
        <f>[1]управление!D70/[1]управление!C4/[1]управление!O70*1.2</f>
        <v>2.940212866043614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9.6799999999999997E-2</v>
      </c>
      <c r="C4" s="5">
        <f>[1]управление!E70/[1]управление!C4/[1]управление!O70*1.2</f>
        <v>5.0242990654205608E-2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1.2461</v>
      </c>
      <c r="C5" s="5">
        <f>[1]управление!F70/[1]управление!C4/[1]управление!O70*1.2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1.2303999999999999</v>
      </c>
      <c r="C6" s="5">
        <f>[1]управление!G70/[1]управление!C4/[1]управление!O70*1.2</f>
        <v>0.19032917964693663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1.3045</v>
      </c>
      <c r="C7" s="5">
        <f>[1]управление!H70/[1]управление!C4/[1]управление!O70*1.2</f>
        <v>2.2101543406022839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2.2000000000000001E-3</v>
      </c>
      <c r="C8" s="5">
        <f>[1]управление!I70/[1]управление!C4/[1]управление!O70*1.2</f>
        <v>9.0387145420777013E-4</v>
      </c>
    </row>
    <row r="9" spans="1:8" ht="15.75" x14ac:dyDescent="0.25">
      <c r="A9" s="4" t="str">
        <f>[1]план!A89</f>
        <v>7. Дератизація</v>
      </c>
      <c r="B9" s="6">
        <f>[1]план!B89</f>
        <v>3.7900000000000003E-2</v>
      </c>
      <c r="C9" s="5">
        <f>[1]управление!J70/[1]управление!C4/[1]управление!O70*1.2</f>
        <v>7.7895950155763227E-2</v>
      </c>
    </row>
    <row r="10" spans="1:8" ht="15.75" x14ac:dyDescent="0.25">
      <c r="A10" s="4" t="str">
        <f>[1]план!A95</f>
        <v>8. Дезінсекція</v>
      </c>
      <c r="B10" s="6">
        <f>[1]план!B95</f>
        <v>5.1200000000000002E-2</v>
      </c>
      <c r="C10" s="5">
        <f>[1]управление!K70/[1]управление!C4/[1]управление!O70*1.2</f>
        <v>6.8071235721702997E-2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0.93679999999999997</v>
      </c>
      <c r="C11" s="5">
        <f>[1]управление!M70/[1]управление!C4/[1]управление!O70*1.2</f>
        <v>1.1790654205607476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7.0743999999999989</v>
      </c>
      <c r="C13" s="8">
        <f>C3+C4+C5+C6+C7+C8+C9+C10+C11+C12</f>
        <v>6.7168758548394623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[2]зведена!$B$62</f>
        <v>963.00000000000011</v>
      </c>
    </row>
    <row r="16" spans="1:8" ht="15.75" x14ac:dyDescent="0.25">
      <c r="A16" s="11" t="s">
        <v>6</v>
      </c>
      <c r="B16" s="11"/>
      <c r="C16" s="12">
        <f>C15*C13*[1]управление!O70</f>
        <v>77620.217378524831</v>
      </c>
    </row>
    <row r="17" spans="1:4" ht="15.75" x14ac:dyDescent="0.25">
      <c r="A17" s="13" t="s">
        <v>7</v>
      </c>
      <c r="B17" s="14"/>
      <c r="C17" s="15">
        <f>[1]управление!C69*1.2</f>
        <v>89636.45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78300.60000000002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2026-04-02T13:23:04Z</dcterms:created>
  <dcterms:modified xsi:type="dcterms:W3CDTF">2026-04-02T13:23:17Z</dcterms:modified>
</cp:coreProperties>
</file>